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ekimogluc\Desktop\ESEN-MUAMMER\"/>
    </mc:Choice>
  </mc:AlternateContent>
  <xr:revisionPtr revIDLastSave="0" documentId="13_ncr:1_{92C6CB73-6CFB-431B-8F40-49D47ADA8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YUM ORANI" sheetId="3" r:id="rId1"/>
    <sheet name="ENDİKASYONA GÖRE UYUM ORANI" sheetId="6" r:id="rId2"/>
    <sheet name="ELDİVEN KULLANIMI - 1" sheetId="7" r:id="rId3"/>
    <sheet name="ELDİVEN KULLANIMI - 2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8" l="1"/>
  <c r="P25" i="8"/>
  <c r="N28" i="8" s="1"/>
  <c r="M27" i="8"/>
  <c r="M25" i="8"/>
  <c r="H28" i="8"/>
  <c r="J27" i="8"/>
  <c r="J25" i="8"/>
  <c r="G27" i="8"/>
  <c r="E28" i="8" s="1"/>
  <c r="G25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AE4" i="8"/>
  <c r="AE24" i="8" s="1"/>
  <c r="P24" i="8" s="1"/>
  <c r="AD4" i="8"/>
  <c r="AD24" i="8" s="1"/>
  <c r="O24" i="8" s="1"/>
  <c r="AC4" i="8"/>
  <c r="AE27" i="8" s="1"/>
  <c r="AB4" i="8"/>
  <c r="AB24" i="8" s="1"/>
  <c r="M24" i="8" s="1"/>
  <c r="AA4" i="8"/>
  <c r="AA24" i="8" s="1"/>
  <c r="L24" i="8" s="1"/>
  <c r="Z4" i="8"/>
  <c r="AB27" i="8" s="1"/>
  <c r="Y4" i="8"/>
  <c r="Y24" i="8" s="1"/>
  <c r="J24" i="8" s="1"/>
  <c r="X4" i="8"/>
  <c r="X24" i="8" s="1"/>
  <c r="I24" i="8" s="1"/>
  <c r="W4" i="8"/>
  <c r="Y27" i="8" s="1"/>
  <c r="V4" i="8"/>
  <c r="V24" i="8" s="1"/>
  <c r="G24" i="8" s="1"/>
  <c r="U4" i="8"/>
  <c r="V25" i="8" s="1"/>
  <c r="T4" i="8"/>
  <c r="T24" i="8" s="1"/>
  <c r="E24" i="8" s="1"/>
  <c r="S4" i="8"/>
  <c r="S24" i="8" s="1"/>
  <c r="D24" i="8" s="1"/>
  <c r="D25" i="8" s="1"/>
  <c r="R4" i="8"/>
  <c r="R24" i="8" s="1"/>
  <c r="C24" i="8" s="1"/>
  <c r="D27" i="8" s="1"/>
  <c r="Q4" i="8"/>
  <c r="Q24" i="8" s="1"/>
  <c r="B24" i="8" s="1"/>
  <c r="T4" i="7"/>
  <c r="AF23" i="7"/>
  <c r="P23" i="7" s="1"/>
  <c r="AC23" i="7"/>
  <c r="AB23" i="7"/>
  <c r="AA23" i="7"/>
  <c r="Z23" i="7"/>
  <c r="Y23" i="7"/>
  <c r="X23" i="7"/>
  <c r="W23" i="7"/>
  <c r="V23" i="7"/>
  <c r="U23" i="7"/>
  <c r="T23" i="7"/>
  <c r="S23" i="7"/>
  <c r="R23" i="7"/>
  <c r="AC22" i="7"/>
  <c r="AB22" i="7"/>
  <c r="AA22" i="7"/>
  <c r="Z22" i="7"/>
  <c r="Y22" i="7"/>
  <c r="X22" i="7"/>
  <c r="W22" i="7"/>
  <c r="V22" i="7"/>
  <c r="U22" i="7"/>
  <c r="T22" i="7"/>
  <c r="S22" i="7"/>
  <c r="AE22" i="7" s="1"/>
  <c r="O22" i="7" s="1"/>
  <c r="R22" i="7"/>
  <c r="AC21" i="7"/>
  <c r="AB21" i="7"/>
  <c r="AA21" i="7"/>
  <c r="Z21" i="7"/>
  <c r="Y21" i="7"/>
  <c r="X21" i="7"/>
  <c r="W21" i="7"/>
  <c r="V21" i="7"/>
  <c r="U21" i="7"/>
  <c r="AD21" i="7" s="1"/>
  <c r="N21" i="7" s="1"/>
  <c r="T21" i="7"/>
  <c r="S21" i="7"/>
  <c r="R21" i="7"/>
  <c r="AD20" i="7"/>
  <c r="N20" i="7" s="1"/>
  <c r="AC20" i="7"/>
  <c r="AB20" i="7"/>
  <c r="AA20" i="7"/>
  <c r="Z20" i="7"/>
  <c r="Y20" i="7"/>
  <c r="X20" i="7"/>
  <c r="W20" i="7"/>
  <c r="V20" i="7"/>
  <c r="U20" i="7"/>
  <c r="T20" i="7"/>
  <c r="S20" i="7"/>
  <c r="R20" i="7"/>
  <c r="AC19" i="7"/>
  <c r="AB19" i="7"/>
  <c r="AA19" i="7"/>
  <c r="Z19" i="7"/>
  <c r="Y19" i="7"/>
  <c r="AE19" i="7" s="1"/>
  <c r="O19" i="7" s="1"/>
  <c r="X19" i="7"/>
  <c r="W19" i="7"/>
  <c r="V19" i="7"/>
  <c r="U19" i="7"/>
  <c r="T19" i="7"/>
  <c r="AF19" i="7" s="1"/>
  <c r="P19" i="7" s="1"/>
  <c r="S19" i="7"/>
  <c r="R19" i="7"/>
  <c r="AC18" i="7"/>
  <c r="AB18" i="7"/>
  <c r="AA18" i="7"/>
  <c r="Z18" i="7"/>
  <c r="Y18" i="7"/>
  <c r="X18" i="7"/>
  <c r="W18" i="7"/>
  <c r="V18" i="7"/>
  <c r="U18" i="7"/>
  <c r="T18" i="7"/>
  <c r="S18" i="7"/>
  <c r="R18" i="7"/>
  <c r="AC17" i="7"/>
  <c r="AB17" i="7"/>
  <c r="AA17" i="7"/>
  <c r="Z17" i="7"/>
  <c r="Y17" i="7"/>
  <c r="X17" i="7"/>
  <c r="W17" i="7"/>
  <c r="V17" i="7"/>
  <c r="U17" i="7"/>
  <c r="T17" i="7"/>
  <c r="S17" i="7"/>
  <c r="R17" i="7"/>
  <c r="AC16" i="7"/>
  <c r="AB16" i="7"/>
  <c r="AA16" i="7"/>
  <c r="Z16" i="7"/>
  <c r="Y16" i="7"/>
  <c r="X16" i="7"/>
  <c r="AD16" i="7" s="1"/>
  <c r="N16" i="7" s="1"/>
  <c r="W16" i="7"/>
  <c r="V16" i="7"/>
  <c r="U16" i="7"/>
  <c r="T16" i="7"/>
  <c r="S16" i="7"/>
  <c r="R16" i="7"/>
  <c r="AC15" i="7"/>
  <c r="AB15" i="7"/>
  <c r="AA15" i="7"/>
  <c r="Z15" i="7"/>
  <c r="Y15" i="7"/>
  <c r="X15" i="7"/>
  <c r="W15" i="7"/>
  <c r="V15" i="7"/>
  <c r="U15" i="7"/>
  <c r="T15" i="7"/>
  <c r="AF15" i="7" s="1"/>
  <c r="P15" i="7" s="1"/>
  <c r="S15" i="7"/>
  <c r="R15" i="7"/>
  <c r="AC14" i="7"/>
  <c r="AB14" i="7"/>
  <c r="AA14" i="7"/>
  <c r="Z14" i="7"/>
  <c r="Y14" i="7"/>
  <c r="X14" i="7"/>
  <c r="W14" i="7"/>
  <c r="V14" i="7"/>
  <c r="U14" i="7"/>
  <c r="T14" i="7"/>
  <c r="S14" i="7"/>
  <c r="R14" i="7"/>
  <c r="AC13" i="7"/>
  <c r="AB13" i="7"/>
  <c r="AA13" i="7"/>
  <c r="Z13" i="7"/>
  <c r="Y13" i="7"/>
  <c r="X13" i="7"/>
  <c r="W13" i="7"/>
  <c r="V13" i="7"/>
  <c r="U13" i="7"/>
  <c r="AD13" i="7" s="1"/>
  <c r="N13" i="7" s="1"/>
  <c r="T13" i="7"/>
  <c r="S13" i="7"/>
  <c r="R13" i="7"/>
  <c r="AC12" i="7"/>
  <c r="AB12" i="7"/>
  <c r="AA12" i="7"/>
  <c r="Z12" i="7"/>
  <c r="Y12" i="7"/>
  <c r="X12" i="7"/>
  <c r="W12" i="7"/>
  <c r="V12" i="7"/>
  <c r="U12" i="7"/>
  <c r="T12" i="7"/>
  <c r="S12" i="7"/>
  <c r="AE12" i="7" s="1"/>
  <c r="O12" i="7" s="1"/>
  <c r="R12" i="7"/>
  <c r="AD12" i="7" s="1"/>
  <c r="N12" i="7" s="1"/>
  <c r="AC11" i="7"/>
  <c r="AB11" i="7"/>
  <c r="AA11" i="7"/>
  <c r="Z11" i="7"/>
  <c r="Y11" i="7"/>
  <c r="AE11" i="7" s="1"/>
  <c r="O11" i="7" s="1"/>
  <c r="X11" i="7"/>
  <c r="W11" i="7"/>
  <c r="V11" i="7"/>
  <c r="U11" i="7"/>
  <c r="T11" i="7"/>
  <c r="AF11" i="7" s="1"/>
  <c r="P11" i="7" s="1"/>
  <c r="S11" i="7"/>
  <c r="R11" i="7"/>
  <c r="AC10" i="7"/>
  <c r="AB10" i="7"/>
  <c r="AA10" i="7"/>
  <c r="Z10" i="7"/>
  <c r="Y10" i="7"/>
  <c r="X10" i="7"/>
  <c r="W10" i="7"/>
  <c r="V10" i="7"/>
  <c r="U10" i="7"/>
  <c r="T10" i="7"/>
  <c r="AF10" i="7" s="1"/>
  <c r="P10" i="7" s="1"/>
  <c r="S10" i="7"/>
  <c r="R10" i="7"/>
  <c r="AC9" i="7"/>
  <c r="AB9" i="7"/>
  <c r="AA9" i="7"/>
  <c r="Z9" i="7"/>
  <c r="Y9" i="7"/>
  <c r="X9" i="7"/>
  <c r="W9" i="7"/>
  <c r="V9" i="7"/>
  <c r="U9" i="7"/>
  <c r="T9" i="7"/>
  <c r="S9" i="7"/>
  <c r="R9" i="7"/>
  <c r="AC8" i="7"/>
  <c r="AB8" i="7"/>
  <c r="AA8" i="7"/>
  <c r="Z8" i="7"/>
  <c r="Y8" i="7"/>
  <c r="X8" i="7"/>
  <c r="W8" i="7"/>
  <c r="V8" i="7"/>
  <c r="U8" i="7"/>
  <c r="T8" i="7"/>
  <c r="S8" i="7"/>
  <c r="R8" i="7"/>
  <c r="EV6" i="7"/>
  <c r="AC7" i="7"/>
  <c r="AB7" i="7"/>
  <c r="AA7" i="7"/>
  <c r="Z7" i="7"/>
  <c r="Y7" i="7"/>
  <c r="X7" i="7"/>
  <c r="W7" i="7"/>
  <c r="V7" i="7"/>
  <c r="U7" i="7"/>
  <c r="T7" i="7"/>
  <c r="S7" i="7"/>
  <c r="R7" i="7"/>
  <c r="AC6" i="7"/>
  <c r="AB6" i="7"/>
  <c r="AA6" i="7"/>
  <c r="Z6" i="7"/>
  <c r="Y6" i="7"/>
  <c r="X6" i="7"/>
  <c r="W6" i="7"/>
  <c r="V6" i="7"/>
  <c r="U6" i="7"/>
  <c r="T6" i="7"/>
  <c r="S6" i="7"/>
  <c r="R6" i="7"/>
  <c r="EV5" i="7"/>
  <c r="AC5" i="7"/>
  <c r="AB5" i="7"/>
  <c r="AA5" i="7"/>
  <c r="Z5" i="7"/>
  <c r="Y5" i="7"/>
  <c r="X5" i="7"/>
  <c r="W5" i="7"/>
  <c r="V5" i="7"/>
  <c r="U5" i="7"/>
  <c r="T5" i="7"/>
  <c r="S5" i="7"/>
  <c r="R5" i="7"/>
  <c r="EV4" i="7"/>
  <c r="AC4" i="7"/>
  <c r="AB4" i="7"/>
  <c r="AA4" i="7"/>
  <c r="AD4" i="7" s="1"/>
  <c r="Z4" i="7"/>
  <c r="Y4" i="7"/>
  <c r="Z25" i="7" s="1"/>
  <c r="X4" i="7"/>
  <c r="W4" i="7"/>
  <c r="V4" i="7"/>
  <c r="W25" i="7" s="1"/>
  <c r="U4" i="7"/>
  <c r="S4" i="7"/>
  <c r="R4" i="7"/>
  <c r="EV3" i="7"/>
  <c r="EV6" i="3"/>
  <c r="EV5" i="3"/>
  <c r="EV4" i="3"/>
  <c r="EV3" i="3"/>
  <c r="FQ8" i="6"/>
  <c r="FQ6" i="6"/>
  <c r="FQ5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E4" i="6"/>
  <c r="AD4" i="6"/>
  <c r="AC4" i="6"/>
  <c r="AB23" i="6"/>
  <c r="AA23" i="6"/>
  <c r="Z23" i="6"/>
  <c r="Y23" i="6"/>
  <c r="X23" i="6"/>
  <c r="W23" i="6"/>
  <c r="V23" i="6"/>
  <c r="U23" i="6"/>
  <c r="T23" i="6"/>
  <c r="S23" i="6"/>
  <c r="R23" i="6"/>
  <c r="Q23" i="6"/>
  <c r="AB22" i="6"/>
  <c r="AA22" i="6"/>
  <c r="Z22" i="6"/>
  <c r="Y22" i="6"/>
  <c r="X22" i="6"/>
  <c r="W22" i="6"/>
  <c r="V22" i="6"/>
  <c r="U22" i="6"/>
  <c r="T22" i="6"/>
  <c r="S22" i="6"/>
  <c r="R22" i="6"/>
  <c r="Q22" i="6"/>
  <c r="AB21" i="6"/>
  <c r="AA21" i="6"/>
  <c r="Z21" i="6"/>
  <c r="Y21" i="6"/>
  <c r="X21" i="6"/>
  <c r="W21" i="6"/>
  <c r="V21" i="6"/>
  <c r="U21" i="6"/>
  <c r="T21" i="6"/>
  <c r="S21" i="6"/>
  <c r="R21" i="6"/>
  <c r="Q21" i="6"/>
  <c r="AB20" i="6"/>
  <c r="AA20" i="6"/>
  <c r="Z20" i="6"/>
  <c r="Y20" i="6"/>
  <c r="X20" i="6"/>
  <c r="W20" i="6"/>
  <c r="V20" i="6"/>
  <c r="U20" i="6"/>
  <c r="T20" i="6"/>
  <c r="S20" i="6"/>
  <c r="R20" i="6"/>
  <c r="Q20" i="6"/>
  <c r="AB19" i="6"/>
  <c r="AA19" i="6"/>
  <c r="Z19" i="6"/>
  <c r="Y19" i="6"/>
  <c r="X19" i="6"/>
  <c r="W19" i="6"/>
  <c r="V19" i="6"/>
  <c r="U19" i="6"/>
  <c r="T19" i="6"/>
  <c r="S19" i="6"/>
  <c r="R19" i="6"/>
  <c r="Q19" i="6"/>
  <c r="AB18" i="6"/>
  <c r="AA18" i="6"/>
  <c r="Z18" i="6"/>
  <c r="Y18" i="6"/>
  <c r="X18" i="6"/>
  <c r="W18" i="6"/>
  <c r="V18" i="6"/>
  <c r="U18" i="6"/>
  <c r="T18" i="6"/>
  <c r="S18" i="6"/>
  <c r="R18" i="6"/>
  <c r="Q18" i="6"/>
  <c r="AB17" i="6"/>
  <c r="AA17" i="6"/>
  <c r="Z17" i="6"/>
  <c r="Y17" i="6"/>
  <c r="X17" i="6"/>
  <c r="W17" i="6"/>
  <c r="V17" i="6"/>
  <c r="U17" i="6"/>
  <c r="T17" i="6"/>
  <c r="S17" i="6"/>
  <c r="R17" i="6"/>
  <c r="Q17" i="6"/>
  <c r="AB16" i="6"/>
  <c r="AA16" i="6"/>
  <c r="Z16" i="6"/>
  <c r="Y16" i="6"/>
  <c r="X16" i="6"/>
  <c r="W16" i="6"/>
  <c r="V16" i="6"/>
  <c r="U16" i="6"/>
  <c r="T16" i="6"/>
  <c r="S16" i="6"/>
  <c r="R16" i="6"/>
  <c r="Q16" i="6"/>
  <c r="AB15" i="6"/>
  <c r="AA15" i="6"/>
  <c r="Z15" i="6"/>
  <c r="Y15" i="6"/>
  <c r="X15" i="6"/>
  <c r="W15" i="6"/>
  <c r="V15" i="6"/>
  <c r="U15" i="6"/>
  <c r="T15" i="6"/>
  <c r="S15" i="6"/>
  <c r="R15" i="6"/>
  <c r="Q15" i="6"/>
  <c r="AB14" i="6"/>
  <c r="AA14" i="6"/>
  <c r="Z14" i="6"/>
  <c r="Y14" i="6"/>
  <c r="X14" i="6"/>
  <c r="W14" i="6"/>
  <c r="V14" i="6"/>
  <c r="U14" i="6"/>
  <c r="T14" i="6"/>
  <c r="S14" i="6"/>
  <c r="R14" i="6"/>
  <c r="Q14" i="6"/>
  <c r="AB13" i="6"/>
  <c r="AA13" i="6"/>
  <c r="Z13" i="6"/>
  <c r="Y13" i="6"/>
  <c r="X13" i="6"/>
  <c r="W13" i="6"/>
  <c r="V13" i="6"/>
  <c r="U13" i="6"/>
  <c r="T13" i="6"/>
  <c r="S13" i="6"/>
  <c r="R13" i="6"/>
  <c r="Q13" i="6"/>
  <c r="AB12" i="6"/>
  <c r="AA12" i="6"/>
  <c r="Z12" i="6"/>
  <c r="Y12" i="6"/>
  <c r="X12" i="6"/>
  <c r="W12" i="6"/>
  <c r="V12" i="6"/>
  <c r="U12" i="6"/>
  <c r="T12" i="6"/>
  <c r="S12" i="6"/>
  <c r="R12" i="6"/>
  <c r="Q12" i="6"/>
  <c r="AB11" i="6"/>
  <c r="AA11" i="6"/>
  <c r="Z11" i="6"/>
  <c r="Y11" i="6"/>
  <c r="X11" i="6"/>
  <c r="W11" i="6"/>
  <c r="V11" i="6"/>
  <c r="U11" i="6"/>
  <c r="T11" i="6"/>
  <c r="S11" i="6"/>
  <c r="R11" i="6"/>
  <c r="Q11" i="6"/>
  <c r="AB10" i="6"/>
  <c r="AA10" i="6"/>
  <c r="Z10" i="6"/>
  <c r="Y10" i="6"/>
  <c r="X10" i="6"/>
  <c r="W10" i="6"/>
  <c r="V10" i="6"/>
  <c r="U10" i="6"/>
  <c r="T10" i="6"/>
  <c r="S10" i="6"/>
  <c r="R10" i="6"/>
  <c r="Q10" i="6"/>
  <c r="AB9" i="6"/>
  <c r="AA9" i="6"/>
  <c r="Z9" i="6"/>
  <c r="Y9" i="6"/>
  <c r="X9" i="6"/>
  <c r="W9" i="6"/>
  <c r="V9" i="6"/>
  <c r="U9" i="6"/>
  <c r="T9" i="6"/>
  <c r="S9" i="6"/>
  <c r="R9" i="6"/>
  <c r="Q9" i="6"/>
  <c r="AB8" i="6"/>
  <c r="AA8" i="6"/>
  <c r="Z8" i="6"/>
  <c r="Y8" i="6"/>
  <c r="X8" i="6"/>
  <c r="W8" i="6"/>
  <c r="V8" i="6"/>
  <c r="U8" i="6"/>
  <c r="T8" i="6"/>
  <c r="S8" i="6"/>
  <c r="R8" i="6"/>
  <c r="Q8" i="6"/>
  <c r="AB7" i="6"/>
  <c r="AA7" i="6"/>
  <c r="Z7" i="6"/>
  <c r="Y7" i="6"/>
  <c r="X7" i="6"/>
  <c r="W7" i="6"/>
  <c r="V7" i="6"/>
  <c r="U7" i="6"/>
  <c r="T7" i="6"/>
  <c r="S7" i="6"/>
  <c r="R7" i="6"/>
  <c r="Q7" i="6"/>
  <c r="AB6" i="6"/>
  <c r="AA6" i="6"/>
  <c r="Z6" i="6"/>
  <c r="Y6" i="6"/>
  <c r="X6" i="6"/>
  <c r="W6" i="6"/>
  <c r="V6" i="6"/>
  <c r="U6" i="6"/>
  <c r="T6" i="6"/>
  <c r="S6" i="6"/>
  <c r="R6" i="6"/>
  <c r="Q6" i="6"/>
  <c r="AB5" i="6"/>
  <c r="AA5" i="6"/>
  <c r="Z5" i="6"/>
  <c r="Y5" i="6"/>
  <c r="X5" i="6"/>
  <c r="W5" i="6"/>
  <c r="V5" i="6"/>
  <c r="U5" i="6"/>
  <c r="T5" i="6"/>
  <c r="S5" i="6"/>
  <c r="R5" i="6"/>
  <c r="Q5" i="6"/>
  <c r="AB4" i="6"/>
  <c r="AA4" i="6"/>
  <c r="Z4" i="6"/>
  <c r="Y4" i="6"/>
  <c r="X4" i="6"/>
  <c r="W4" i="6"/>
  <c r="V4" i="6"/>
  <c r="U4" i="6"/>
  <c r="T4" i="6"/>
  <c r="S4" i="6"/>
  <c r="R4" i="6"/>
  <c r="Q4" i="6"/>
  <c r="R4" i="3"/>
  <c r="S5" i="3"/>
  <c r="T5" i="3"/>
  <c r="U5" i="3"/>
  <c r="V5" i="3"/>
  <c r="W5" i="3"/>
  <c r="X5" i="3"/>
  <c r="Y5" i="3"/>
  <c r="Z5" i="3"/>
  <c r="AA5" i="3"/>
  <c r="AB5" i="3"/>
  <c r="AC5" i="3"/>
  <c r="T6" i="3"/>
  <c r="U6" i="3"/>
  <c r="V6" i="3"/>
  <c r="W6" i="3"/>
  <c r="X6" i="3"/>
  <c r="Y6" i="3"/>
  <c r="Z6" i="3"/>
  <c r="AA6" i="3"/>
  <c r="AB6" i="3"/>
  <c r="AC6" i="3"/>
  <c r="T7" i="3"/>
  <c r="U7" i="3"/>
  <c r="V7" i="3"/>
  <c r="W7" i="3"/>
  <c r="X7" i="3"/>
  <c r="Y7" i="3"/>
  <c r="Z7" i="3"/>
  <c r="AA7" i="3"/>
  <c r="AB7" i="3"/>
  <c r="AC7" i="3"/>
  <c r="T8" i="3"/>
  <c r="U8" i="3"/>
  <c r="V8" i="3"/>
  <c r="W8" i="3"/>
  <c r="X8" i="3"/>
  <c r="Y8" i="3"/>
  <c r="Z8" i="3"/>
  <c r="AA8" i="3"/>
  <c r="AB8" i="3"/>
  <c r="AC8" i="3"/>
  <c r="T9" i="3"/>
  <c r="U9" i="3"/>
  <c r="V9" i="3"/>
  <c r="W9" i="3"/>
  <c r="X9" i="3"/>
  <c r="Y9" i="3"/>
  <c r="Z9" i="3"/>
  <c r="AA9" i="3"/>
  <c r="AB9" i="3"/>
  <c r="AC9" i="3"/>
  <c r="T10" i="3"/>
  <c r="U10" i="3"/>
  <c r="V10" i="3"/>
  <c r="W10" i="3"/>
  <c r="X10" i="3"/>
  <c r="Y10" i="3"/>
  <c r="Z10" i="3"/>
  <c r="AA10" i="3"/>
  <c r="AB10" i="3"/>
  <c r="AC10" i="3"/>
  <c r="T11" i="3"/>
  <c r="U11" i="3"/>
  <c r="V11" i="3"/>
  <c r="W11" i="3"/>
  <c r="X11" i="3"/>
  <c r="Y11" i="3"/>
  <c r="Z11" i="3"/>
  <c r="AA11" i="3"/>
  <c r="AB11" i="3"/>
  <c r="AC11" i="3"/>
  <c r="T12" i="3"/>
  <c r="U12" i="3"/>
  <c r="V12" i="3"/>
  <c r="W12" i="3"/>
  <c r="X12" i="3"/>
  <c r="Y12" i="3"/>
  <c r="Z12" i="3"/>
  <c r="AA12" i="3"/>
  <c r="AB12" i="3"/>
  <c r="AC12" i="3"/>
  <c r="T13" i="3"/>
  <c r="U13" i="3"/>
  <c r="V13" i="3"/>
  <c r="W13" i="3"/>
  <c r="X13" i="3"/>
  <c r="Y13" i="3"/>
  <c r="Z13" i="3"/>
  <c r="AA13" i="3"/>
  <c r="AB13" i="3"/>
  <c r="AC13" i="3"/>
  <c r="T14" i="3"/>
  <c r="U14" i="3"/>
  <c r="V14" i="3"/>
  <c r="W14" i="3"/>
  <c r="X14" i="3"/>
  <c r="Y14" i="3"/>
  <c r="Z14" i="3"/>
  <c r="AA14" i="3"/>
  <c r="AB14" i="3"/>
  <c r="AC14" i="3"/>
  <c r="T15" i="3"/>
  <c r="U15" i="3"/>
  <c r="V15" i="3"/>
  <c r="W15" i="3"/>
  <c r="X15" i="3"/>
  <c r="Y15" i="3"/>
  <c r="Z15" i="3"/>
  <c r="AA15" i="3"/>
  <c r="AB15" i="3"/>
  <c r="AC15" i="3"/>
  <c r="T16" i="3"/>
  <c r="U16" i="3"/>
  <c r="V16" i="3"/>
  <c r="W16" i="3"/>
  <c r="X16" i="3"/>
  <c r="Y16" i="3"/>
  <c r="Z16" i="3"/>
  <c r="AA16" i="3"/>
  <c r="AB16" i="3"/>
  <c r="AC16" i="3"/>
  <c r="T17" i="3"/>
  <c r="U17" i="3"/>
  <c r="V17" i="3"/>
  <c r="W17" i="3"/>
  <c r="X17" i="3"/>
  <c r="Y17" i="3"/>
  <c r="Z17" i="3"/>
  <c r="AA17" i="3"/>
  <c r="AB17" i="3"/>
  <c r="AC17" i="3"/>
  <c r="T18" i="3"/>
  <c r="U18" i="3"/>
  <c r="V18" i="3"/>
  <c r="W18" i="3"/>
  <c r="X18" i="3"/>
  <c r="Y18" i="3"/>
  <c r="Z18" i="3"/>
  <c r="AA18" i="3"/>
  <c r="AB18" i="3"/>
  <c r="AC18" i="3"/>
  <c r="T19" i="3"/>
  <c r="U19" i="3"/>
  <c r="V19" i="3"/>
  <c r="W19" i="3"/>
  <c r="X19" i="3"/>
  <c r="Y19" i="3"/>
  <c r="Z19" i="3"/>
  <c r="AA19" i="3"/>
  <c r="AB19" i="3"/>
  <c r="AC19" i="3"/>
  <c r="T20" i="3"/>
  <c r="U20" i="3"/>
  <c r="V20" i="3"/>
  <c r="W20" i="3"/>
  <c r="X20" i="3"/>
  <c r="Y20" i="3"/>
  <c r="Z20" i="3"/>
  <c r="AA20" i="3"/>
  <c r="AB20" i="3"/>
  <c r="AC20" i="3"/>
  <c r="T21" i="3"/>
  <c r="U21" i="3"/>
  <c r="V21" i="3"/>
  <c r="W21" i="3"/>
  <c r="X21" i="3"/>
  <c r="Y21" i="3"/>
  <c r="Z21" i="3"/>
  <c r="AA21" i="3"/>
  <c r="AB21" i="3"/>
  <c r="AC21" i="3"/>
  <c r="T22" i="3"/>
  <c r="U22" i="3"/>
  <c r="V22" i="3"/>
  <c r="W22" i="3"/>
  <c r="X22" i="3"/>
  <c r="Y22" i="3"/>
  <c r="Z22" i="3"/>
  <c r="AA22" i="3"/>
  <c r="AB22" i="3"/>
  <c r="AC22" i="3"/>
  <c r="T23" i="3"/>
  <c r="U23" i="3"/>
  <c r="V23" i="3"/>
  <c r="W23" i="3"/>
  <c r="X23" i="3"/>
  <c r="Y23" i="3"/>
  <c r="Z23" i="3"/>
  <c r="AA23" i="3"/>
  <c r="AB23" i="3"/>
  <c r="AC23" i="3"/>
  <c r="T4" i="3"/>
  <c r="U4" i="3"/>
  <c r="V4" i="3"/>
  <c r="W4" i="3"/>
  <c r="X4" i="3"/>
  <c r="Y4" i="3"/>
  <c r="Z4" i="3"/>
  <c r="AA4" i="3"/>
  <c r="AB4" i="3"/>
  <c r="AC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S25" i="8" l="1"/>
  <c r="Q28" i="8" s="1"/>
  <c r="FQ4" i="8" s="1"/>
  <c r="B28" i="8"/>
  <c r="AD14" i="7"/>
  <c r="N14" i="7" s="1"/>
  <c r="AF16" i="7"/>
  <c r="P16" i="7" s="1"/>
  <c r="AE17" i="7"/>
  <c r="O17" i="7" s="1"/>
  <c r="AD19" i="7"/>
  <c r="N19" i="7" s="1"/>
  <c r="AE20" i="7"/>
  <c r="O20" i="7" s="1"/>
  <c r="AD9" i="7"/>
  <c r="N9" i="7" s="1"/>
  <c r="AD17" i="7"/>
  <c r="N17" i="7" s="1"/>
  <c r="AF20" i="7"/>
  <c r="P20" i="7" s="1"/>
  <c r="AE23" i="7"/>
  <c r="O23" i="7" s="1"/>
  <c r="AF9" i="7"/>
  <c r="P9" i="7" s="1"/>
  <c r="AF12" i="7"/>
  <c r="P12" i="7" s="1"/>
  <c r="AD18" i="7"/>
  <c r="N18" i="7" s="1"/>
  <c r="AE21" i="7"/>
  <c r="O21" i="7" s="1"/>
  <c r="AD8" i="7"/>
  <c r="N8" i="7" s="1"/>
  <c r="AE10" i="7"/>
  <c r="O10" i="7" s="1"/>
  <c r="AE18" i="7"/>
  <c r="O18" i="7" s="1"/>
  <c r="AE14" i="7"/>
  <c r="O14" i="7" s="1"/>
  <c r="R24" i="7"/>
  <c r="B24" i="7" s="1"/>
  <c r="Z24" i="7"/>
  <c r="J24" i="7" s="1"/>
  <c r="J25" i="7" s="1"/>
  <c r="H28" i="7" s="1"/>
  <c r="AD6" i="7"/>
  <c r="N6" i="7" s="1"/>
  <c r="AE15" i="7"/>
  <c r="O15" i="7" s="1"/>
  <c r="AF17" i="7"/>
  <c r="P17" i="7" s="1"/>
  <c r="AD7" i="7"/>
  <c r="N7" i="7" s="1"/>
  <c r="AF13" i="7"/>
  <c r="P13" i="7" s="1"/>
  <c r="AD22" i="7"/>
  <c r="N22" i="7" s="1"/>
  <c r="AF8" i="7"/>
  <c r="P8" i="7" s="1"/>
  <c r="AF7" i="7"/>
  <c r="P7" i="7" s="1"/>
  <c r="AF5" i="7"/>
  <c r="P5" i="7" s="1"/>
  <c r="AC25" i="7"/>
  <c r="AE6" i="7"/>
  <c r="O6" i="7" s="1"/>
  <c r="K28" i="8"/>
  <c r="W24" i="8"/>
  <c r="H24" i="8" s="1"/>
  <c r="Y25" i="8"/>
  <c r="S27" i="8"/>
  <c r="U24" i="8"/>
  <c r="F24" i="8" s="1"/>
  <c r="AB25" i="8"/>
  <c r="V27" i="8"/>
  <c r="AE25" i="8"/>
  <c r="Z24" i="8"/>
  <c r="K24" i="8" s="1"/>
  <c r="AC24" i="8"/>
  <c r="N24" i="8" s="1"/>
  <c r="AE8" i="7"/>
  <c r="O8" i="7" s="1"/>
  <c r="T25" i="7"/>
  <c r="AE16" i="7"/>
  <c r="O16" i="7" s="1"/>
  <c r="Z27" i="7"/>
  <c r="AF6" i="7"/>
  <c r="P6" i="7" s="1"/>
  <c r="V24" i="7"/>
  <c r="F24" i="7" s="1"/>
  <c r="G27" i="7" s="1"/>
  <c r="AD15" i="7"/>
  <c r="N15" i="7" s="1"/>
  <c r="AF22" i="7"/>
  <c r="P22" i="7" s="1"/>
  <c r="AF4" i="7"/>
  <c r="P4" i="7" s="1"/>
  <c r="W24" i="7"/>
  <c r="G24" i="7" s="1"/>
  <c r="G25" i="7" s="1"/>
  <c r="AE4" i="7"/>
  <c r="AE9" i="7"/>
  <c r="O9" i="7" s="1"/>
  <c r="X24" i="7"/>
  <c r="H24" i="7" s="1"/>
  <c r="AD11" i="7"/>
  <c r="N11" i="7" s="1"/>
  <c r="AF18" i="7"/>
  <c r="P18" i="7" s="1"/>
  <c r="Y24" i="7"/>
  <c r="I24" i="7" s="1"/>
  <c r="J27" i="7" s="1"/>
  <c r="N4" i="7"/>
  <c r="T27" i="7"/>
  <c r="AD5" i="7"/>
  <c r="N5" i="7" s="1"/>
  <c r="AE7" i="7"/>
  <c r="O7" i="7" s="1"/>
  <c r="AD10" i="7"/>
  <c r="N10" i="7" s="1"/>
  <c r="AF14" i="7"/>
  <c r="P14" i="7" s="1"/>
  <c r="AF21" i="7"/>
  <c r="P21" i="7" s="1"/>
  <c r="AD23" i="7"/>
  <c r="N23" i="7" s="1"/>
  <c r="S24" i="7"/>
  <c r="C24" i="7" s="1"/>
  <c r="AE5" i="7"/>
  <c r="O5" i="7" s="1"/>
  <c r="AC27" i="7"/>
  <c r="AA24" i="7"/>
  <c r="K24" i="7" s="1"/>
  <c r="W27" i="7"/>
  <c r="U24" i="7"/>
  <c r="E24" i="7" s="1"/>
  <c r="AC24" i="7"/>
  <c r="M24" i="7" s="1"/>
  <c r="M25" i="7" s="1"/>
  <c r="AE13" i="7"/>
  <c r="O13" i="7" s="1"/>
  <c r="T24" i="7"/>
  <c r="D24" i="7" s="1"/>
  <c r="AB24" i="7"/>
  <c r="L24" i="7" s="1"/>
  <c r="AD16" i="3"/>
  <c r="N16" i="3" s="1"/>
  <c r="AD8" i="3"/>
  <c r="N8" i="3" s="1"/>
  <c r="AF23" i="3"/>
  <c r="P23" i="3" s="1"/>
  <c r="AF19" i="3"/>
  <c r="P19" i="3" s="1"/>
  <c r="AF15" i="3"/>
  <c r="P15" i="3" s="1"/>
  <c r="AF11" i="3"/>
  <c r="P11" i="3" s="1"/>
  <c r="AF7" i="3"/>
  <c r="P7" i="3" s="1"/>
  <c r="AD21" i="3"/>
  <c r="N21" i="3" s="1"/>
  <c r="AD13" i="3"/>
  <c r="N13" i="3" s="1"/>
  <c r="AD12" i="3"/>
  <c r="N12" i="3" s="1"/>
  <c r="AF22" i="3"/>
  <c r="P22" i="3" s="1"/>
  <c r="AF14" i="3"/>
  <c r="P14" i="3" s="1"/>
  <c r="AD20" i="3"/>
  <c r="N20" i="3" s="1"/>
  <c r="AF18" i="3"/>
  <c r="P18" i="3" s="1"/>
  <c r="AD19" i="3"/>
  <c r="N19" i="3" s="1"/>
  <c r="AD11" i="3"/>
  <c r="N11" i="3" s="1"/>
  <c r="AD17" i="3"/>
  <c r="N17" i="3" s="1"/>
  <c r="AD9" i="3"/>
  <c r="N9" i="3" s="1"/>
  <c r="AF8" i="3"/>
  <c r="P8" i="3" s="1"/>
  <c r="AD18" i="3"/>
  <c r="N18" i="3" s="1"/>
  <c r="AF21" i="3"/>
  <c r="P21" i="3" s="1"/>
  <c r="AF13" i="3"/>
  <c r="P13" i="3" s="1"/>
  <c r="AF9" i="3"/>
  <c r="P9" i="3" s="1"/>
  <c r="AD10" i="3"/>
  <c r="N10" i="3" s="1"/>
  <c r="AD22" i="3"/>
  <c r="N22" i="3" s="1"/>
  <c r="AF20" i="3"/>
  <c r="P20" i="3" s="1"/>
  <c r="AF17" i="3"/>
  <c r="P17" i="3" s="1"/>
  <c r="AF16" i="3"/>
  <c r="P16" i="3" s="1"/>
  <c r="AD14" i="3"/>
  <c r="N14" i="3" s="1"/>
  <c r="AF12" i="3"/>
  <c r="P12" i="3" s="1"/>
  <c r="AD23" i="3"/>
  <c r="N23" i="3" s="1"/>
  <c r="AD15" i="3"/>
  <c r="N15" i="3" s="1"/>
  <c r="AE20" i="3"/>
  <c r="O20" i="3" s="1"/>
  <c r="AE16" i="3"/>
  <c r="O16" i="3" s="1"/>
  <c r="AE12" i="3"/>
  <c r="O12" i="3" s="1"/>
  <c r="AE8" i="3"/>
  <c r="O8" i="3" s="1"/>
  <c r="T27" i="3"/>
  <c r="D27" i="3" s="1"/>
  <c r="W24" i="3"/>
  <c r="G24" i="3" s="1"/>
  <c r="AE23" i="3"/>
  <c r="O23" i="3" s="1"/>
  <c r="AE7" i="3"/>
  <c r="O7" i="3" s="1"/>
  <c r="AE22" i="3"/>
  <c r="O22" i="3" s="1"/>
  <c r="AE18" i="3"/>
  <c r="O18" i="3" s="1"/>
  <c r="AE14" i="3"/>
  <c r="O14" i="3" s="1"/>
  <c r="AE10" i="3"/>
  <c r="O10" i="3" s="1"/>
  <c r="AE15" i="3"/>
  <c r="O15" i="3" s="1"/>
  <c r="AE11" i="3"/>
  <c r="O11" i="3" s="1"/>
  <c r="AE21" i="3"/>
  <c r="O21" i="3" s="1"/>
  <c r="AE17" i="3"/>
  <c r="O17" i="3" s="1"/>
  <c r="AE13" i="3"/>
  <c r="O13" i="3" s="1"/>
  <c r="AE9" i="3"/>
  <c r="O9" i="3" s="1"/>
  <c r="T24" i="6"/>
  <c r="E24" i="6" s="1"/>
  <c r="AE24" i="6"/>
  <c r="AD24" i="6"/>
  <c r="AC24" i="6"/>
  <c r="N24" i="6" s="1"/>
  <c r="AB24" i="6"/>
  <c r="M24" i="6" s="1"/>
  <c r="U24" i="6"/>
  <c r="F24" i="6" s="1"/>
  <c r="Y27" i="6"/>
  <c r="J27" i="6" s="1"/>
  <c r="X24" i="6"/>
  <c r="I24" i="6" s="1"/>
  <c r="V24" i="6"/>
  <c r="G24" i="6" s="1"/>
  <c r="Q24" i="6"/>
  <c r="B24" i="6" s="1"/>
  <c r="Y24" i="6"/>
  <c r="J24" i="6" s="1"/>
  <c r="S25" i="6"/>
  <c r="D25" i="6" s="1"/>
  <c r="AB27" i="6"/>
  <c r="M27" i="6" s="1"/>
  <c r="S24" i="6"/>
  <c r="D24" i="6" s="1"/>
  <c r="AA24" i="6"/>
  <c r="L24" i="6" s="1"/>
  <c r="W24" i="6"/>
  <c r="H24" i="6" s="1"/>
  <c r="Y25" i="6"/>
  <c r="S27" i="6"/>
  <c r="D27" i="6" s="1"/>
  <c r="AB25" i="6"/>
  <c r="V27" i="6"/>
  <c r="G27" i="6" s="1"/>
  <c r="V25" i="6"/>
  <c r="R24" i="6"/>
  <c r="Z24" i="6"/>
  <c r="K24" i="6" s="1"/>
  <c r="AD7" i="3"/>
  <c r="N7" i="3" s="1"/>
  <c r="R24" i="3"/>
  <c r="B24" i="3" s="1"/>
  <c r="AC24" i="3"/>
  <c r="M24" i="3" s="1"/>
  <c r="AA24" i="3"/>
  <c r="K24" i="3" s="1"/>
  <c r="AD6" i="3"/>
  <c r="N6" i="3" s="1"/>
  <c r="AF6" i="3"/>
  <c r="P6" i="3" s="1"/>
  <c r="U24" i="3"/>
  <c r="E24" i="3" s="1"/>
  <c r="T24" i="3"/>
  <c r="D24" i="3" s="1"/>
  <c r="AF10" i="3"/>
  <c r="P10" i="3" s="1"/>
  <c r="W25" i="3"/>
  <c r="G25" i="3" s="1"/>
  <c r="T25" i="3"/>
  <c r="W27" i="3"/>
  <c r="AD5" i="3"/>
  <c r="N5" i="3" s="1"/>
  <c r="AC27" i="3"/>
  <c r="S24" i="3"/>
  <c r="C24" i="3" s="1"/>
  <c r="AE6" i="3"/>
  <c r="O6" i="3" s="1"/>
  <c r="AB24" i="3"/>
  <c r="L24" i="3" s="1"/>
  <c r="AC25" i="3"/>
  <c r="M25" i="3" s="1"/>
  <c r="Z24" i="3"/>
  <c r="J24" i="3" s="1"/>
  <c r="AF5" i="3"/>
  <c r="P5" i="3" s="1"/>
  <c r="Y24" i="3"/>
  <c r="I24" i="3" s="1"/>
  <c r="AF4" i="3"/>
  <c r="P4" i="3" s="1"/>
  <c r="Z25" i="3"/>
  <c r="X24" i="3"/>
  <c r="Z27" i="3"/>
  <c r="J27" i="3" s="1"/>
  <c r="AD4" i="3"/>
  <c r="N4" i="3" s="1"/>
  <c r="V24" i="3"/>
  <c r="AE19" i="3"/>
  <c r="O19" i="3" s="1"/>
  <c r="AE5" i="3"/>
  <c r="O5" i="3" s="1"/>
  <c r="AE4" i="3"/>
  <c r="O4" i="3" s="1"/>
  <c r="E28" i="7" l="1"/>
  <c r="M27" i="7"/>
  <c r="K28" i="7" s="1"/>
  <c r="T28" i="8"/>
  <c r="FQ5" i="8" s="1"/>
  <c r="W28" i="8"/>
  <c r="FQ6" i="8" s="1"/>
  <c r="AC28" i="8"/>
  <c r="FQ8" i="8" s="1"/>
  <c r="Z28" i="8"/>
  <c r="FQ7" i="8" s="1"/>
  <c r="R28" i="7"/>
  <c r="O4" i="7"/>
  <c r="AF25" i="7"/>
  <c r="AD24" i="7"/>
  <c r="N24" i="7" s="1"/>
  <c r="X28" i="7"/>
  <c r="EW5" i="7" s="1"/>
  <c r="AF27" i="7"/>
  <c r="AA28" i="7"/>
  <c r="U28" i="7"/>
  <c r="EW4" i="7" s="1"/>
  <c r="AF24" i="7"/>
  <c r="P24" i="7" s="1"/>
  <c r="AE24" i="7"/>
  <c r="O24" i="7" s="1"/>
  <c r="R28" i="3"/>
  <c r="B28" i="3" s="1"/>
  <c r="EW3" i="3" s="1"/>
  <c r="T28" i="6"/>
  <c r="E28" i="6" s="1"/>
  <c r="G25" i="6"/>
  <c r="W28" i="6"/>
  <c r="H28" i="6" s="1"/>
  <c r="J25" i="6"/>
  <c r="Q28" i="6"/>
  <c r="B28" i="6" s="1"/>
  <c r="FQ4" i="6" s="1"/>
  <c r="C24" i="6"/>
  <c r="Z28" i="6"/>
  <c r="K28" i="6" s="1"/>
  <c r="FQ7" i="6" s="1"/>
  <c r="M25" i="6"/>
  <c r="AD24" i="3"/>
  <c r="N24" i="3" s="1"/>
  <c r="M27" i="3"/>
  <c r="AA28" i="3"/>
  <c r="K28" i="3" s="1"/>
  <c r="J25" i="3"/>
  <c r="X28" i="3"/>
  <c r="H28" i="3" s="1"/>
  <c r="EW5" i="3" s="1"/>
  <c r="D25" i="3"/>
  <c r="AF25" i="3"/>
  <c r="P25" i="3" s="1"/>
  <c r="U28" i="3"/>
  <c r="E28" i="3" s="1"/>
  <c r="EW4" i="3" s="1"/>
  <c r="G27" i="3"/>
  <c r="AF27" i="3"/>
  <c r="P27" i="3" s="1"/>
  <c r="AF24" i="3"/>
  <c r="P24" i="3" s="1"/>
  <c r="H24" i="3"/>
  <c r="AE24" i="3"/>
  <c r="O24" i="3" s="1"/>
  <c r="F24" i="3"/>
  <c r="P25" i="7" l="1"/>
  <c r="P27" i="7"/>
  <c r="D25" i="7"/>
  <c r="D27" i="7"/>
  <c r="B28" i="7" s="1"/>
  <c r="EW3" i="7" s="1"/>
  <c r="AD28" i="7"/>
  <c r="AD28" i="3"/>
  <c r="N28" i="3" s="1"/>
  <c r="EW6" i="3" s="1"/>
  <c r="N28" i="7" l="1"/>
  <c r="EW6" i="7" s="1"/>
  <c r="P24" i="6"/>
  <c r="O24" i="6"/>
  <c r="AE25" i="6"/>
  <c r="P25" i="6" s="1"/>
  <c r="AE27" i="6"/>
  <c r="P27" i="6" s="1"/>
  <c r="AC28" i="6" l="1"/>
  <c r="N28" i="6" s="1"/>
</calcChain>
</file>

<file path=xl/sharedStrings.xml><?xml version="1.0" encoding="utf-8"?>
<sst xmlns="http://schemas.openxmlformats.org/spreadsheetml/2006/main" count="282" uniqueCount="51">
  <si>
    <t xml:space="preserve">Peşə kateqoriyası </t>
  </si>
  <si>
    <t>Sessiya üçün cəmi</t>
  </si>
  <si>
    <t>Sessiyanın nömrəsi</t>
  </si>
  <si>
    <t>Fürsətlar (n)</t>
  </si>
  <si>
    <t>YUMA (n)</t>
  </si>
  <si>
    <t>Cəmi</t>
  </si>
  <si>
    <t>Hesablama</t>
  </si>
  <si>
    <t xml:space="preserve">      ƏGTd (n) =     </t>
  </si>
  <si>
    <t>Fürsət (n) =     </t>
  </si>
  <si>
    <t>Uyğunluq</t>
  </si>
  <si>
    <t xml:space="preserve">OVMA (n) </t>
  </si>
  <si>
    <t>OVMA (n)</t>
  </si>
  <si>
    <t>Göst (n)</t>
  </si>
  <si>
    <t>Göstlar (n)</t>
  </si>
  <si>
    <t>Göst (n) =     </t>
  </si>
  <si>
    <t>%</t>
  </si>
  <si>
    <t>Meslek kategorisi</t>
  </si>
  <si>
    <t>Toplam</t>
  </si>
  <si>
    <t>Hekim</t>
  </si>
  <si>
    <t>Fırsat (n)</t>
  </si>
  <si>
    <t>No</t>
  </si>
  <si>
    <t>Fırsat  (n) =     </t>
  </si>
  <si>
    <t>End (n)</t>
  </si>
  <si>
    <t>Endlar (n)</t>
  </si>
  <si>
    <t>Endəriş</t>
  </si>
  <si>
    <t>End1 (n) =     </t>
  </si>
  <si>
    <t>End2 (n) =     </t>
  </si>
  <si>
    <t>End3 (n) =     </t>
  </si>
  <si>
    <t>End4 (n) =     </t>
  </si>
  <si>
    <t>End5 (n) =     </t>
  </si>
  <si>
    <t>End (n) =     </t>
  </si>
  <si>
    <t>Hesaplama</t>
  </si>
  <si>
    <t xml:space="preserve">YIKAMA (n) </t>
  </si>
  <si>
    <t>Endİkasyon (n)</t>
  </si>
  <si>
    <t xml:space="preserve">      Eylem (n) =     </t>
  </si>
  <si>
    <t xml:space="preserve">  Eylem (n) =</t>
  </si>
  <si>
    <t>Uyum oranı (%)</t>
  </si>
  <si>
    <t>Endikasyona göre uyum oranı (%)</t>
  </si>
  <si>
    <t>Has-ön</t>
  </si>
  <si>
    <t>Asep-ön</t>
  </si>
  <si>
    <t>Vüc sıv-son</t>
  </si>
  <si>
    <t>Has-son</t>
  </si>
  <si>
    <t>Çev-son</t>
  </si>
  <si>
    <t>Diğer</t>
  </si>
  <si>
    <t>YOK (n)</t>
  </si>
  <si>
    <t xml:space="preserve">eldiven (n) </t>
  </si>
  <si>
    <t>eldiven (n) =</t>
  </si>
  <si>
    <t>YOK + eldiven (n)     </t>
  </si>
  <si>
    <t>Uyumsuzluğun Eldiven Kullanımına Atfedilen Oranı</t>
  </si>
  <si>
    <t>Endikasyon</t>
  </si>
  <si>
    <t>Hemşire/Ebe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</si>
</sst>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CC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 style="medium">
        <color rgb="FF808285"/>
      </right>
      <top/>
      <bottom style="medium">
        <color rgb="FF808285"/>
      </bottom>
      <diagonal/>
    </border>
    <border>
      <left/>
      <right style="medium">
        <color rgb="FF808285"/>
      </right>
      <top/>
      <bottom style="medium">
        <color rgb="FF808285"/>
      </bottom>
      <diagonal/>
    </border>
    <border>
      <left style="medium">
        <color rgb="FF808285"/>
      </left>
      <right style="medium">
        <color rgb="FF808285"/>
      </right>
      <top/>
      <bottom/>
      <diagonal/>
    </border>
    <border>
      <left style="medium">
        <color rgb="FF808285"/>
      </left>
      <right/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 style="medium">
        <color rgb="FF808285"/>
      </right>
      <top style="medium">
        <color rgb="FF808285"/>
      </top>
      <bottom/>
      <diagonal/>
    </border>
    <border>
      <left style="medium">
        <color rgb="FF808285"/>
      </left>
      <right/>
      <top style="medium">
        <color rgb="FF808285"/>
      </top>
      <bottom/>
      <diagonal/>
    </border>
    <border>
      <left/>
      <right/>
      <top style="medium">
        <color rgb="FF808285"/>
      </top>
      <bottom/>
      <diagonal/>
    </border>
    <border>
      <left/>
      <right style="medium">
        <color rgb="FF808285"/>
      </right>
      <top style="medium">
        <color rgb="FF808285"/>
      </top>
      <bottom/>
      <diagonal/>
    </border>
    <border>
      <left style="medium">
        <color rgb="FF808285"/>
      </left>
      <right/>
      <top/>
      <bottom style="medium">
        <color rgb="FF808285"/>
      </bottom>
      <diagonal/>
    </border>
    <border>
      <left style="medium">
        <color rgb="FF80828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285"/>
      </left>
      <right style="thin">
        <color indexed="64"/>
      </right>
      <top style="medium">
        <color rgb="FF808285"/>
      </top>
      <bottom/>
      <diagonal/>
    </border>
    <border>
      <left/>
      <right style="thin">
        <color indexed="64"/>
      </right>
      <top style="medium">
        <color rgb="FF808285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medium">
        <color rgb="FF808285"/>
      </diagonal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medium">
        <color rgb="FF808285"/>
      </diagonal>
    </border>
    <border>
      <left style="medium">
        <color rgb="FF808285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80828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808285"/>
      </left>
      <right style="medium">
        <color rgb="FF808285"/>
      </right>
      <top style="thin">
        <color indexed="64"/>
      </top>
      <bottom/>
      <diagonal/>
    </border>
    <border>
      <left style="medium">
        <color rgb="FF808285"/>
      </left>
      <right style="medium">
        <color rgb="FF808285"/>
      </right>
      <top/>
      <bottom style="thin">
        <color indexed="64"/>
      </bottom>
      <diagonal/>
    </border>
    <border>
      <left style="thin">
        <color indexed="64"/>
      </left>
      <right style="medium">
        <color rgb="FF808285"/>
      </right>
      <top style="thin">
        <color indexed="64"/>
      </top>
      <bottom/>
      <diagonal/>
    </border>
    <border>
      <left style="thin">
        <color indexed="64"/>
      </left>
      <right style="medium">
        <color rgb="FF80828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808285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/>
    <xf numFmtId="1" fontId="4" fillId="0" borderId="12" xfId="0" applyNumberFormat="1" applyFont="1" applyBorder="1" applyAlignment="1">
      <alignment vertical="center" wrapText="1"/>
    </xf>
    <xf numFmtId="1" fontId="3" fillId="2" borderId="3" xfId="0" applyNumberFormat="1" applyFont="1" applyFill="1" applyBorder="1" applyAlignment="1">
      <alignment vertical="center" wrapText="1"/>
    </xf>
    <xf numFmtId="1" fontId="2" fillId="2" borderId="17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" fontId="4" fillId="0" borderId="12" xfId="0" applyNumberFormat="1" applyFont="1" applyBorder="1" applyAlignment="1" applyProtection="1">
      <alignment vertical="center" wrapText="1"/>
      <protection locked="0"/>
    </xf>
    <xf numFmtId="2" fontId="0" fillId="0" borderId="0" xfId="0" applyNumberFormat="1"/>
    <xf numFmtId="2" fontId="8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4" borderId="12" xfId="0" applyFont="1" applyFill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Uy</a:t>
            </a:r>
            <a:r>
              <a:rPr lang="tr-TR"/>
              <a:t>um</a:t>
            </a:r>
            <a:r>
              <a:rPr lang="tr-TR" baseline="0"/>
              <a:t> oranı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77-4755-958B-1641F078A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'UYUM ORANI'!$EV$3:$EV$6</c:f>
              <c:strCache>
                <c:ptCount val="4"/>
                <c:pt idx="0">
                  <c:v>Hemşire/Ebe</c:v>
                </c:pt>
                <c:pt idx="1">
                  <c:v>Hekim</c:v>
                </c:pt>
                <c:pt idx="2">
                  <c:v>Diğer</c:v>
                </c:pt>
                <c:pt idx="3">
                  <c:v>Toplam</c:v>
                </c:pt>
              </c:strCache>
            </c:strRef>
          </c:cat>
          <c:val>
            <c:numRef>
              <c:f>'UYUM ORANI'!$EW$3:$EW$6</c:f>
              <c:numCache>
                <c:formatCode>0.0</c:formatCode>
                <c:ptCount val="4"/>
                <c:pt idx="0">
                  <c:v>30.555555555555557</c:v>
                </c:pt>
                <c:pt idx="1">
                  <c:v>38.888888888888893</c:v>
                </c:pt>
                <c:pt idx="2">
                  <c:v>44.943820224719097</c:v>
                </c:pt>
                <c:pt idx="3">
                  <c:v>40.372670807453417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9-481A-8769-F3F5DBF741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27"/>
        <c:axId val="1019034079"/>
        <c:axId val="1019034911"/>
      </c:barChart>
      <c:catAx>
        <c:axId val="10190340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100"/>
                  <a:t>Meslek kategorisi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034911"/>
        <c:crosses val="autoZero"/>
        <c:auto val="1"/>
        <c:lblAlgn val="ctr"/>
        <c:lblOffset val="100"/>
        <c:noMultiLvlLbl val="0"/>
      </c:catAx>
      <c:valAx>
        <c:axId val="1019034911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/>
                  <a:t>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03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effectLst/>
              </a:rPr>
              <a:t>Endikasyona göre uyum oranı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'ENDİKASYONA GÖRE UYUM ORANI'!$FQ$3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'ENDİKASYONA GÖRE UYUM ORANI'!$FP$4:$FP$8</c:f>
              <c:strCache>
                <c:ptCount val="5"/>
                <c:pt idx="0">
                  <c:v>Has-ön</c:v>
                </c:pt>
                <c:pt idx="1">
                  <c:v>Asep-ön</c:v>
                </c:pt>
                <c:pt idx="2">
                  <c:v>Vüc sıv-son</c:v>
                </c:pt>
                <c:pt idx="3">
                  <c:v>Has-son</c:v>
                </c:pt>
                <c:pt idx="4">
                  <c:v>Çev-son</c:v>
                </c:pt>
              </c:strCache>
            </c:strRef>
          </c:cat>
          <c:val>
            <c:numRef>
              <c:f>'ENDİKASYONA GÖRE UYUM ORANI'!$FQ$4:$FQ$8</c:f>
              <c:numCache>
                <c:formatCode>0.00</c:formatCode>
                <c:ptCount val="5"/>
                <c:pt idx="0">
                  <c:v>58.333333333333336</c:v>
                </c:pt>
                <c:pt idx="1">
                  <c:v>28.000000000000004</c:v>
                </c:pt>
                <c:pt idx="2">
                  <c:v>28.260869565217391</c:v>
                </c:pt>
                <c:pt idx="3">
                  <c:v>20.967741935483872</c:v>
                </c:pt>
                <c:pt idx="4">
                  <c:v>60.714285714285708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6-4AB1-AAAD-E22BE6386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756573103"/>
        <c:axId val="756571855"/>
      </c:barChart>
      <c:catAx>
        <c:axId val="756573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 i="0" u="none" strike="noStrike" baseline="0">
                    <a:solidFill>
                      <a:sysClr val="windowText" lastClr="000000"/>
                    </a:solidFill>
                    <a:effectLst/>
                  </a:rPr>
                  <a:t>Endikasyon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71855"/>
        <c:crosses val="autoZero"/>
        <c:auto val="1"/>
        <c:lblAlgn val="ctr"/>
        <c:lblOffset val="100"/>
        <c:noMultiLvlLbl val="0"/>
      </c:catAx>
      <c:valAx>
        <c:axId val="756571855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%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7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baseline="0">
                <a:effectLst/>
              </a:rPr>
              <a:t>Uyumsuzluğun Eldiven Kullanımına Atfedilen Oranı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E9-444F-ABCB-E57EFDDC91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'ELDİVEN KULLANIMI - 1'!$EV$3:$EV$6</c:f>
              <c:strCache>
                <c:ptCount val="4"/>
                <c:pt idx="0">
                  <c:v>Hekim</c:v>
                </c:pt>
                <c:pt idx="1">
                  <c:v>Hemşire/Ebe</c:v>
                </c:pt>
                <c:pt idx="2">
                  <c:v>Diğer</c:v>
                </c:pt>
                <c:pt idx="3">
                  <c:v>Toplam</c:v>
                </c:pt>
              </c:strCache>
            </c:strRef>
          </c:cat>
          <c:val>
            <c:numRef>
              <c:f>'ELDİVEN KULLANIMI - 1'!$EW$3:$EW$6</c:f>
              <c:numCache>
                <c:formatCode>0.0</c:formatCode>
                <c:ptCount val="4"/>
                <c:pt idx="0">
                  <c:v>14.285714285714285</c:v>
                </c:pt>
                <c:pt idx="1">
                  <c:v>71.428571428571431</c:v>
                </c:pt>
                <c:pt idx="2">
                  <c:v>87.5</c:v>
                </c:pt>
                <c:pt idx="3">
                  <c:v>69.117647058823522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6-4889-89BA-421F74D23F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27"/>
        <c:axId val="1019034079"/>
        <c:axId val="1019034911"/>
      </c:barChart>
      <c:catAx>
        <c:axId val="10190340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100"/>
                  <a:t>Meslek kategorisi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034911"/>
        <c:crosses val="autoZero"/>
        <c:auto val="1"/>
        <c:lblAlgn val="ctr"/>
        <c:lblOffset val="100"/>
        <c:noMultiLvlLbl val="0"/>
      </c:catAx>
      <c:valAx>
        <c:axId val="1019034911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/>
                  <a:t>%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03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baseline="0">
                <a:effectLst/>
              </a:rPr>
              <a:t>Uyumsuzluğun Eldiven Kullanımına Atfedilen Oranı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'ELDİVEN KULLANIMI - 2'!$FQ$3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'ELDİVEN KULLANIMI - 2'!$FP$4:$FP$8</c:f>
              <c:strCache>
                <c:ptCount val="5"/>
                <c:pt idx="0">
                  <c:v>Has-ön</c:v>
                </c:pt>
                <c:pt idx="1">
                  <c:v>Asep-ön</c:v>
                </c:pt>
                <c:pt idx="2">
                  <c:v>Vüc sıv-son</c:v>
                </c:pt>
                <c:pt idx="3">
                  <c:v>Has-son</c:v>
                </c:pt>
                <c:pt idx="4">
                  <c:v>Çev-son</c:v>
                </c:pt>
              </c:strCache>
            </c:strRef>
          </c:cat>
          <c:val>
            <c:numRef>
              <c:f>'ELDİVEN KULLANIMI - 2'!$FQ$4:$FQ$8</c:f>
              <c:numCache>
                <c:formatCode>0.00</c:formatCode>
                <c:ptCount val="5"/>
                <c:pt idx="0">
                  <c:v>64.285714285714292</c:v>
                </c:pt>
                <c:pt idx="1">
                  <c:v>64.285714285714292</c:v>
                </c:pt>
                <c:pt idx="2">
                  <c:v>69.230769230769226</c:v>
                </c:pt>
                <c:pt idx="3">
                  <c:v>56.25</c:v>
                </c:pt>
                <c:pt idx="4">
                  <c:v>58.82352941176471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418A-989E-996687E3A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756573103"/>
        <c:axId val="756571855"/>
      </c:barChart>
      <c:catAx>
        <c:axId val="756573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 i="0" u="none" strike="noStrike" baseline="0">
                    <a:solidFill>
                      <a:sysClr val="windowText" lastClr="000000"/>
                    </a:solidFill>
                    <a:effectLst/>
                  </a:rPr>
                  <a:t>Endikasyon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71855"/>
        <c:crosses val="autoZero"/>
        <c:auto val="1"/>
        <c:lblAlgn val="ctr"/>
        <c:lblOffset val="100"/>
        <c:noMultiLvlLbl val="0"/>
      </c:catAx>
      <c:valAx>
        <c:axId val="756571855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ysClr val="windowText" lastClr="000000"/>
                    </a:solidFill>
                  </a:rPr>
                  <a:t>%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57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360664</xdr:colOff>
      <xdr:row>12</xdr:row>
      <xdr:rowOff>117247</xdr:rowOff>
    </xdr:from>
    <xdr:to>
      <xdr:col>42</xdr:col>
      <xdr:colOff>485510</xdr:colOff>
      <xdr:row>33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ED0E4-6B93-48F0-9546-4B9FEC290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476250</xdr:colOff>
      <xdr:row>2</xdr:row>
      <xdr:rowOff>107496</xdr:rowOff>
    </xdr:from>
    <xdr:to>
      <xdr:col>43</xdr:col>
      <xdr:colOff>408214</xdr:colOff>
      <xdr:row>26</xdr:row>
      <xdr:rowOff>108856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E59E06-9878-4692-994A-555FA033B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148997</xdr:colOff>
      <xdr:row>2</xdr:row>
      <xdr:rowOff>191331</xdr:rowOff>
    </xdr:from>
    <xdr:to>
      <xdr:col>42</xdr:col>
      <xdr:colOff>273843</xdr:colOff>
      <xdr:row>24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294581-A0C2-4FCF-950C-3A2F1DB48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272143</xdr:colOff>
      <xdr:row>2</xdr:row>
      <xdr:rowOff>202745</xdr:rowOff>
    </xdr:from>
    <xdr:to>
      <xdr:col>43</xdr:col>
      <xdr:colOff>204107</xdr:colOff>
      <xdr:row>26</xdr:row>
      <xdr:rowOff>204105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EA664D-52EB-4854-B51D-FCE06DF5D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2BC8-1525-46BF-9A50-7C1D91565AD6}">
  <dimension ref="A1:EW28"/>
  <sheetViews>
    <sheetView tabSelected="1" zoomScale="90" zoomScaleNormal="90" workbookViewId="0">
      <selection activeCell="A2" sqref="A2:A3"/>
    </sheetView>
  </sheetViews>
  <sheetFormatPr defaultRowHeight="15" x14ac:dyDescent="0.25"/>
  <cols>
    <col min="1" max="1" width="13.5703125" customWidth="1"/>
    <col min="2" max="2" width="14.85546875" customWidth="1"/>
    <col min="3" max="3" width="12.7109375" customWidth="1"/>
    <col min="4" max="4" width="12.140625" customWidth="1"/>
    <col min="5" max="5" width="16.140625" customWidth="1"/>
    <col min="6" max="6" width="11.42578125" customWidth="1"/>
    <col min="7" max="7" width="11.85546875" customWidth="1"/>
    <col min="8" max="8" width="18.5703125" customWidth="1"/>
    <col min="9" max="9" width="13.42578125" customWidth="1"/>
    <col min="10" max="10" width="15.140625" customWidth="1"/>
    <col min="11" max="11" width="17.5703125" hidden="1" customWidth="1"/>
    <col min="12" max="13" width="13.7109375" hidden="1" customWidth="1"/>
    <col min="14" max="14" width="15.140625" customWidth="1"/>
    <col min="15" max="15" width="13.28515625" customWidth="1"/>
    <col min="16" max="16" width="14.85546875" customWidth="1"/>
    <col min="17" max="17" width="13.85546875" hidden="1" customWidth="1"/>
    <col min="18" max="32" width="0" hidden="1" customWidth="1"/>
  </cols>
  <sheetData>
    <row r="1" spans="1:153" s="5" customFormat="1" ht="30" customHeight="1" thickBot="1" x14ac:dyDescent="0.35">
      <c r="A1" s="4"/>
      <c r="B1" s="71" t="s">
        <v>16</v>
      </c>
      <c r="C1" s="70"/>
      <c r="D1" s="34" t="s">
        <v>50</v>
      </c>
      <c r="E1" s="70" t="s">
        <v>16</v>
      </c>
      <c r="F1" s="70"/>
      <c r="G1" s="34" t="s">
        <v>18</v>
      </c>
      <c r="H1" s="70" t="s">
        <v>16</v>
      </c>
      <c r="I1" s="70"/>
      <c r="J1" s="34" t="s">
        <v>43</v>
      </c>
      <c r="K1" s="70" t="s">
        <v>16</v>
      </c>
      <c r="L1" s="70"/>
      <c r="M1" s="34" t="s">
        <v>43</v>
      </c>
      <c r="N1" s="51" t="s">
        <v>17</v>
      </c>
      <c r="O1" s="51"/>
      <c r="P1" s="52"/>
      <c r="Q1" s="4"/>
      <c r="R1" s="57" t="s">
        <v>0</v>
      </c>
      <c r="S1" s="58"/>
      <c r="T1" s="59"/>
      <c r="U1" s="60" t="s">
        <v>0</v>
      </c>
      <c r="V1" s="61"/>
      <c r="W1" s="62"/>
      <c r="X1" s="60" t="s">
        <v>0</v>
      </c>
      <c r="Y1" s="61"/>
      <c r="Z1" s="62"/>
      <c r="AA1" s="57" t="s">
        <v>0</v>
      </c>
      <c r="AB1" s="58"/>
      <c r="AC1" s="63"/>
      <c r="AD1" s="51" t="s">
        <v>1</v>
      </c>
      <c r="AE1" s="51"/>
      <c r="AF1" s="52"/>
    </row>
    <row r="2" spans="1:153" ht="15.75" customHeight="1" x14ac:dyDescent="0.25">
      <c r="A2" s="55" t="s">
        <v>20</v>
      </c>
      <c r="B2" s="45" t="s">
        <v>19</v>
      </c>
      <c r="C2" s="68" t="s">
        <v>11</v>
      </c>
      <c r="D2" s="68" t="s">
        <v>32</v>
      </c>
      <c r="E2" s="47" t="s">
        <v>19</v>
      </c>
      <c r="F2" s="68" t="s">
        <v>11</v>
      </c>
      <c r="G2" s="68" t="s">
        <v>32</v>
      </c>
      <c r="H2" s="47" t="s">
        <v>19</v>
      </c>
      <c r="I2" s="68" t="s">
        <v>11</v>
      </c>
      <c r="J2" s="68" t="s">
        <v>32</v>
      </c>
      <c r="K2" s="47" t="s">
        <v>19</v>
      </c>
      <c r="L2" s="68" t="s">
        <v>11</v>
      </c>
      <c r="M2" s="68" t="s">
        <v>32</v>
      </c>
      <c r="N2" s="40" t="s">
        <v>19</v>
      </c>
      <c r="O2" s="65" t="s">
        <v>11</v>
      </c>
      <c r="P2" s="53" t="s">
        <v>32</v>
      </c>
      <c r="Q2" s="55" t="s">
        <v>2</v>
      </c>
      <c r="R2" s="45" t="s">
        <v>19</v>
      </c>
      <c r="S2" s="45" t="s">
        <v>4</v>
      </c>
      <c r="T2" s="45" t="s">
        <v>10</v>
      </c>
      <c r="U2" s="47" t="s">
        <v>3</v>
      </c>
      <c r="V2" s="45" t="s">
        <v>4</v>
      </c>
      <c r="W2" s="45" t="s">
        <v>10</v>
      </c>
      <c r="X2" s="47" t="s">
        <v>3</v>
      </c>
      <c r="Y2" s="45" t="s">
        <v>4</v>
      </c>
      <c r="Z2" s="45" t="s">
        <v>10</v>
      </c>
      <c r="AA2" s="47" t="s">
        <v>3</v>
      </c>
      <c r="AB2" s="45" t="s">
        <v>4</v>
      </c>
      <c r="AC2" s="47" t="s">
        <v>10</v>
      </c>
      <c r="AD2" s="40" t="s">
        <v>3</v>
      </c>
      <c r="AE2" s="40" t="s">
        <v>4</v>
      </c>
      <c r="AF2" s="40" t="s">
        <v>11</v>
      </c>
      <c r="AH2" s="21" t="s">
        <v>50</v>
      </c>
    </row>
    <row r="3" spans="1:153" ht="15.75" customHeight="1" thickBot="1" x14ac:dyDescent="0.3">
      <c r="A3" s="56"/>
      <c r="B3" s="46"/>
      <c r="C3" s="69"/>
      <c r="D3" s="69"/>
      <c r="E3" s="48"/>
      <c r="F3" s="69"/>
      <c r="G3" s="69"/>
      <c r="H3" s="48"/>
      <c r="I3" s="69"/>
      <c r="J3" s="69"/>
      <c r="K3" s="48"/>
      <c r="L3" s="69"/>
      <c r="M3" s="69"/>
      <c r="N3" s="40"/>
      <c r="O3" s="66"/>
      <c r="P3" s="54"/>
      <c r="Q3" s="56"/>
      <c r="R3" s="46"/>
      <c r="S3" s="46"/>
      <c r="T3" s="46"/>
      <c r="U3" s="48"/>
      <c r="V3" s="46"/>
      <c r="W3" s="46"/>
      <c r="X3" s="48"/>
      <c r="Y3" s="46"/>
      <c r="Z3" s="46"/>
      <c r="AA3" s="48"/>
      <c r="AB3" s="46"/>
      <c r="AC3" s="48"/>
      <c r="AD3" s="40"/>
      <c r="AE3" s="40"/>
      <c r="AF3" s="40"/>
      <c r="AH3" s="21" t="s">
        <v>18</v>
      </c>
      <c r="EV3" t="str">
        <f>D1</f>
        <v>Hemşire/Ebe</v>
      </c>
      <c r="EW3" s="20">
        <f>B28</f>
        <v>30.555555555555557</v>
      </c>
    </row>
    <row r="4" spans="1:153" ht="16.5" thickBot="1" x14ac:dyDescent="0.3">
      <c r="A4" s="3">
        <v>1</v>
      </c>
      <c r="B4" s="22">
        <v>8</v>
      </c>
      <c r="C4" s="22">
        <v>1</v>
      </c>
      <c r="D4" s="22">
        <v>1</v>
      </c>
      <c r="E4" s="22">
        <v>7</v>
      </c>
      <c r="F4" s="22">
        <v>1</v>
      </c>
      <c r="G4" s="22">
        <v>2</v>
      </c>
      <c r="H4" s="22">
        <v>23</v>
      </c>
      <c r="I4" s="22">
        <v>1</v>
      </c>
      <c r="J4" s="22">
        <v>7</v>
      </c>
      <c r="K4" s="22"/>
      <c r="L4" s="22"/>
      <c r="M4" s="22"/>
      <c r="N4" s="1">
        <f>IF(AD4=0," ",AD4)</f>
        <v>38</v>
      </c>
      <c r="O4" s="1">
        <f>IF(AE4=0," ",AE4)</f>
        <v>3</v>
      </c>
      <c r="P4" s="1">
        <f>IF(AF4=0," ",AF4)</f>
        <v>10</v>
      </c>
      <c r="Q4" s="3">
        <v>1</v>
      </c>
      <c r="R4" s="6">
        <f>IF(B4,B4,0)</f>
        <v>8</v>
      </c>
      <c r="S4" s="6">
        <f>IF(C4,C4,0)</f>
        <v>1</v>
      </c>
      <c r="T4" s="6">
        <f t="shared" ref="T4:AC4" si="0">IF(D4,D4,0)</f>
        <v>1</v>
      </c>
      <c r="U4" s="6">
        <f t="shared" si="0"/>
        <v>7</v>
      </c>
      <c r="V4" s="6">
        <f t="shared" si="0"/>
        <v>1</v>
      </c>
      <c r="W4" s="6">
        <f t="shared" si="0"/>
        <v>2</v>
      </c>
      <c r="X4" s="6">
        <f t="shared" si="0"/>
        <v>23</v>
      </c>
      <c r="Y4" s="6">
        <f t="shared" si="0"/>
        <v>1</v>
      </c>
      <c r="Z4" s="6">
        <f t="shared" si="0"/>
        <v>7</v>
      </c>
      <c r="AA4" s="6">
        <f t="shared" si="0"/>
        <v>0</v>
      </c>
      <c r="AB4" s="6">
        <f t="shared" si="0"/>
        <v>0</v>
      </c>
      <c r="AC4" s="6">
        <f t="shared" si="0"/>
        <v>0</v>
      </c>
      <c r="AD4" s="7">
        <f>R4+U4+X4+AA4</f>
        <v>38</v>
      </c>
      <c r="AE4" s="7">
        <f>S4+V4+Y4+AB4</f>
        <v>3</v>
      </c>
      <c r="AF4" s="7">
        <f>T4+W4+Z4+AC4</f>
        <v>10</v>
      </c>
      <c r="AH4" s="21" t="s">
        <v>43</v>
      </c>
      <c r="EV4" t="str">
        <f>G1</f>
        <v>Hekim</v>
      </c>
      <c r="EW4" s="20">
        <f>E28</f>
        <v>38.888888888888893</v>
      </c>
    </row>
    <row r="5" spans="1:153" ht="16.5" thickBot="1" x14ac:dyDescent="0.3">
      <c r="A5" s="3">
        <v>2</v>
      </c>
      <c r="B5" s="22">
        <v>6</v>
      </c>
      <c r="C5" s="22">
        <v>1</v>
      </c>
      <c r="D5" s="22">
        <v>0</v>
      </c>
      <c r="E5" s="22">
        <v>8</v>
      </c>
      <c r="F5" s="22">
        <v>1</v>
      </c>
      <c r="G5" s="22">
        <v>2</v>
      </c>
      <c r="H5" s="22">
        <v>12</v>
      </c>
      <c r="I5" s="22">
        <v>1</v>
      </c>
      <c r="J5" s="22">
        <v>7</v>
      </c>
      <c r="K5" s="22"/>
      <c r="L5" s="22"/>
      <c r="M5" s="22"/>
      <c r="N5" s="1">
        <f t="shared" ref="N5:N24" si="1">IF(AD5=0," ",AD5)</f>
        <v>26</v>
      </c>
      <c r="O5" s="1">
        <f t="shared" ref="O5:O24" si="2">IF(AE5=0," ",AE5)</f>
        <v>3</v>
      </c>
      <c r="P5" s="1">
        <f t="shared" ref="P5:P24" si="3">IF(AF5=0," ",AF5)</f>
        <v>9</v>
      </c>
      <c r="Q5" s="3">
        <v>2</v>
      </c>
      <c r="R5" s="6">
        <f t="shared" ref="R5:R23" si="4">IF(B5,B5,0)</f>
        <v>6</v>
      </c>
      <c r="S5" s="6">
        <f>IF(C5,C5,0)</f>
        <v>1</v>
      </c>
      <c r="T5" s="6">
        <f t="shared" ref="T5:T23" si="5">IF(D5,D5,0)</f>
        <v>0</v>
      </c>
      <c r="U5" s="6">
        <f t="shared" ref="U5:U23" si="6">IF(E5,E5,0)</f>
        <v>8</v>
      </c>
      <c r="V5" s="6">
        <f t="shared" ref="V5:V23" si="7">IF(F5,F5,0)</f>
        <v>1</v>
      </c>
      <c r="W5" s="6">
        <f t="shared" ref="W5:W23" si="8">IF(G5,G5,0)</f>
        <v>2</v>
      </c>
      <c r="X5" s="6">
        <f t="shared" ref="X5:X23" si="9">IF(H5,H5,0)</f>
        <v>12</v>
      </c>
      <c r="Y5" s="6">
        <f t="shared" ref="Y5:Y23" si="10">IF(I5,I5,0)</f>
        <v>1</v>
      </c>
      <c r="Z5" s="6">
        <f t="shared" ref="Z5:Z23" si="11">IF(J5,J5,0)</f>
        <v>7</v>
      </c>
      <c r="AA5" s="6">
        <f t="shared" ref="AA5:AA23" si="12">IF(K5,K5,0)</f>
        <v>0</v>
      </c>
      <c r="AB5" s="6">
        <f t="shared" ref="AB5:AB23" si="13">IF(L5,L5,0)</f>
        <v>0</v>
      </c>
      <c r="AC5" s="6">
        <f t="shared" ref="AC5:AC23" si="14">IF(M5,M5,0)</f>
        <v>0</v>
      </c>
      <c r="AD5" s="7">
        <f t="shared" ref="AD5:AD24" si="15">R5+U5+X5+AA5</f>
        <v>26</v>
      </c>
      <c r="AE5" s="7">
        <f t="shared" ref="AE5:AE24" si="16">S5+V5+Y5+AB5</f>
        <v>3</v>
      </c>
      <c r="AF5" s="7">
        <f t="shared" ref="AF5:AF24" si="17">T5+W5+Z5+AC5</f>
        <v>9</v>
      </c>
      <c r="EV5" t="str">
        <f>J1</f>
        <v>Diğer</v>
      </c>
      <c r="EW5" s="20">
        <f>H28</f>
        <v>44.943820224719097</v>
      </c>
    </row>
    <row r="6" spans="1:153" ht="16.5" thickBot="1" x14ac:dyDescent="0.3">
      <c r="A6" s="3">
        <v>3</v>
      </c>
      <c r="B6" s="22">
        <v>5</v>
      </c>
      <c r="C6" s="22">
        <v>1</v>
      </c>
      <c r="D6" s="22">
        <v>1</v>
      </c>
      <c r="E6" s="22">
        <v>6</v>
      </c>
      <c r="F6" s="22">
        <v>0</v>
      </c>
      <c r="G6" s="22">
        <v>2</v>
      </c>
      <c r="H6" s="22">
        <v>8</v>
      </c>
      <c r="I6" s="22">
        <v>1</v>
      </c>
      <c r="J6" s="22">
        <v>7</v>
      </c>
      <c r="K6" s="22"/>
      <c r="L6" s="22"/>
      <c r="M6" s="22"/>
      <c r="N6" s="1">
        <f t="shared" si="1"/>
        <v>19</v>
      </c>
      <c r="O6" s="1">
        <f t="shared" si="2"/>
        <v>2</v>
      </c>
      <c r="P6" s="1">
        <f t="shared" si="3"/>
        <v>10</v>
      </c>
      <c r="Q6" s="3">
        <v>3</v>
      </c>
      <c r="R6" s="6">
        <f t="shared" si="4"/>
        <v>5</v>
      </c>
      <c r="S6" s="6">
        <f t="shared" ref="S6:S23" si="18">IF(C6,C6,0)</f>
        <v>1</v>
      </c>
      <c r="T6" s="6">
        <f t="shared" si="5"/>
        <v>1</v>
      </c>
      <c r="U6" s="6">
        <f t="shared" si="6"/>
        <v>6</v>
      </c>
      <c r="V6" s="6">
        <f t="shared" si="7"/>
        <v>0</v>
      </c>
      <c r="W6" s="6">
        <f t="shared" si="8"/>
        <v>2</v>
      </c>
      <c r="X6" s="6">
        <f t="shared" si="9"/>
        <v>8</v>
      </c>
      <c r="Y6" s="6">
        <f t="shared" si="10"/>
        <v>1</v>
      </c>
      <c r="Z6" s="6">
        <f t="shared" si="11"/>
        <v>7</v>
      </c>
      <c r="AA6" s="6">
        <f t="shared" si="12"/>
        <v>0</v>
      </c>
      <c r="AB6" s="6">
        <f t="shared" si="13"/>
        <v>0</v>
      </c>
      <c r="AC6" s="6">
        <f t="shared" si="14"/>
        <v>0</v>
      </c>
      <c r="AD6" s="7">
        <f t="shared" si="15"/>
        <v>19</v>
      </c>
      <c r="AE6" s="7">
        <f t="shared" si="16"/>
        <v>2</v>
      </c>
      <c r="AF6" s="7">
        <f t="shared" si="17"/>
        <v>10</v>
      </c>
      <c r="EV6" t="str">
        <f>N1</f>
        <v>Toplam</v>
      </c>
      <c r="EW6" s="20">
        <f>N28</f>
        <v>40.372670807453417</v>
      </c>
    </row>
    <row r="7" spans="1:153" ht="16.5" thickBot="1" x14ac:dyDescent="0.3">
      <c r="A7" s="3">
        <v>4</v>
      </c>
      <c r="B7" s="22">
        <v>6</v>
      </c>
      <c r="C7" s="22">
        <v>1</v>
      </c>
      <c r="D7" s="22">
        <v>0</v>
      </c>
      <c r="E7" s="22">
        <v>9</v>
      </c>
      <c r="F7" s="22">
        <v>1</v>
      </c>
      <c r="G7" s="22">
        <v>2</v>
      </c>
      <c r="H7" s="22">
        <v>23</v>
      </c>
      <c r="I7" s="22">
        <v>1</v>
      </c>
      <c r="J7" s="22">
        <v>7</v>
      </c>
      <c r="K7" s="22"/>
      <c r="L7" s="22"/>
      <c r="M7" s="22"/>
      <c r="N7" s="1">
        <f t="shared" si="1"/>
        <v>38</v>
      </c>
      <c r="O7" s="1">
        <f t="shared" si="2"/>
        <v>3</v>
      </c>
      <c r="P7" s="1">
        <f t="shared" si="3"/>
        <v>9</v>
      </c>
      <c r="Q7" s="3">
        <v>4</v>
      </c>
      <c r="R7" s="6">
        <f t="shared" si="4"/>
        <v>6</v>
      </c>
      <c r="S7" s="6">
        <f t="shared" si="18"/>
        <v>1</v>
      </c>
      <c r="T7" s="6">
        <f t="shared" si="5"/>
        <v>0</v>
      </c>
      <c r="U7" s="6">
        <f t="shared" si="6"/>
        <v>9</v>
      </c>
      <c r="V7" s="6">
        <f t="shared" si="7"/>
        <v>1</v>
      </c>
      <c r="W7" s="6">
        <f t="shared" si="8"/>
        <v>2</v>
      </c>
      <c r="X7" s="6">
        <f t="shared" si="9"/>
        <v>23</v>
      </c>
      <c r="Y7" s="6">
        <f t="shared" si="10"/>
        <v>1</v>
      </c>
      <c r="Z7" s="6">
        <f t="shared" si="11"/>
        <v>7</v>
      </c>
      <c r="AA7" s="6">
        <f t="shared" si="12"/>
        <v>0</v>
      </c>
      <c r="AB7" s="6">
        <f t="shared" si="13"/>
        <v>0</v>
      </c>
      <c r="AC7" s="6">
        <f t="shared" si="14"/>
        <v>0</v>
      </c>
      <c r="AD7" s="7">
        <f t="shared" si="15"/>
        <v>38</v>
      </c>
      <c r="AE7" s="7">
        <f t="shared" si="16"/>
        <v>3</v>
      </c>
      <c r="AF7" s="7">
        <f t="shared" si="17"/>
        <v>9</v>
      </c>
    </row>
    <row r="8" spans="1:153" ht="16.5" thickBot="1" x14ac:dyDescent="0.3">
      <c r="A8" s="3">
        <v>5</v>
      </c>
      <c r="B8" s="22">
        <v>6</v>
      </c>
      <c r="C8" s="22">
        <v>1</v>
      </c>
      <c r="D8" s="22">
        <v>1</v>
      </c>
      <c r="E8" s="22">
        <v>6</v>
      </c>
      <c r="F8" s="22">
        <v>1</v>
      </c>
      <c r="G8" s="22">
        <v>2</v>
      </c>
      <c r="H8" s="22">
        <v>23</v>
      </c>
      <c r="I8" s="22">
        <v>1</v>
      </c>
      <c r="J8" s="22">
        <v>7</v>
      </c>
      <c r="K8" s="22"/>
      <c r="L8" s="22"/>
      <c r="M8" s="22"/>
      <c r="N8" s="1">
        <f t="shared" si="1"/>
        <v>35</v>
      </c>
      <c r="O8" s="1">
        <f t="shared" si="2"/>
        <v>3</v>
      </c>
      <c r="P8" s="1">
        <f t="shared" si="3"/>
        <v>10</v>
      </c>
      <c r="Q8" s="3">
        <v>5</v>
      </c>
      <c r="R8" s="6">
        <f t="shared" si="4"/>
        <v>6</v>
      </c>
      <c r="S8" s="6">
        <f t="shared" si="18"/>
        <v>1</v>
      </c>
      <c r="T8" s="6">
        <f t="shared" si="5"/>
        <v>1</v>
      </c>
      <c r="U8" s="6">
        <f t="shared" si="6"/>
        <v>6</v>
      </c>
      <c r="V8" s="6">
        <f t="shared" si="7"/>
        <v>1</v>
      </c>
      <c r="W8" s="6">
        <f t="shared" si="8"/>
        <v>2</v>
      </c>
      <c r="X8" s="6">
        <f t="shared" si="9"/>
        <v>23</v>
      </c>
      <c r="Y8" s="6">
        <f t="shared" si="10"/>
        <v>1</v>
      </c>
      <c r="Z8" s="6">
        <f t="shared" si="11"/>
        <v>7</v>
      </c>
      <c r="AA8" s="6">
        <f t="shared" si="12"/>
        <v>0</v>
      </c>
      <c r="AB8" s="6">
        <f t="shared" si="13"/>
        <v>0</v>
      </c>
      <c r="AC8" s="6">
        <f t="shared" si="14"/>
        <v>0</v>
      </c>
      <c r="AD8" s="7">
        <f t="shared" si="15"/>
        <v>35</v>
      </c>
      <c r="AE8" s="7">
        <f t="shared" si="16"/>
        <v>3</v>
      </c>
      <c r="AF8" s="7">
        <f t="shared" si="17"/>
        <v>10</v>
      </c>
    </row>
    <row r="9" spans="1:153" ht="16.5" thickBot="1" x14ac:dyDescent="0.3">
      <c r="A9" s="3">
        <v>6</v>
      </c>
      <c r="B9" s="22">
        <v>2</v>
      </c>
      <c r="C9" s="22">
        <v>1</v>
      </c>
      <c r="D9" s="22">
        <v>0</v>
      </c>
      <c r="E9" s="22"/>
      <c r="F9" s="22"/>
      <c r="G9" s="22"/>
      <c r="H9" s="22"/>
      <c r="I9" s="22"/>
      <c r="J9" s="22"/>
      <c r="K9" s="22"/>
      <c r="L9" s="22"/>
      <c r="M9" s="22"/>
      <c r="N9" s="1">
        <f t="shared" si="1"/>
        <v>2</v>
      </c>
      <c r="O9" s="1">
        <f t="shared" si="2"/>
        <v>1</v>
      </c>
      <c r="P9" s="1" t="str">
        <f t="shared" si="3"/>
        <v xml:space="preserve"> </v>
      </c>
      <c r="Q9" s="3">
        <v>6</v>
      </c>
      <c r="R9" s="6">
        <f t="shared" si="4"/>
        <v>2</v>
      </c>
      <c r="S9" s="6">
        <f t="shared" si="18"/>
        <v>1</v>
      </c>
      <c r="T9" s="6">
        <f t="shared" si="5"/>
        <v>0</v>
      </c>
      <c r="U9" s="6">
        <f t="shared" si="6"/>
        <v>0</v>
      </c>
      <c r="V9" s="6">
        <f t="shared" si="7"/>
        <v>0</v>
      </c>
      <c r="W9" s="6">
        <f t="shared" si="8"/>
        <v>0</v>
      </c>
      <c r="X9" s="6">
        <f t="shared" si="9"/>
        <v>0</v>
      </c>
      <c r="Y9" s="6">
        <f t="shared" si="10"/>
        <v>0</v>
      </c>
      <c r="Z9" s="6">
        <f t="shared" si="11"/>
        <v>0</v>
      </c>
      <c r="AA9" s="6">
        <f t="shared" si="12"/>
        <v>0</v>
      </c>
      <c r="AB9" s="6">
        <f t="shared" si="13"/>
        <v>0</v>
      </c>
      <c r="AC9" s="6">
        <f t="shared" si="14"/>
        <v>0</v>
      </c>
      <c r="AD9" s="7">
        <f t="shared" si="15"/>
        <v>2</v>
      </c>
      <c r="AE9" s="7">
        <f t="shared" si="16"/>
        <v>1</v>
      </c>
      <c r="AF9" s="7">
        <f t="shared" si="17"/>
        <v>0</v>
      </c>
    </row>
    <row r="10" spans="1:153" ht="16.5" thickBot="1" x14ac:dyDescent="0.3">
      <c r="A10" s="3">
        <v>7</v>
      </c>
      <c r="B10" s="22">
        <v>3</v>
      </c>
      <c r="C10" s="22">
        <v>1</v>
      </c>
      <c r="D10" s="22">
        <v>1</v>
      </c>
      <c r="E10" s="22"/>
      <c r="F10" s="22"/>
      <c r="G10" s="22"/>
      <c r="H10" s="22"/>
      <c r="I10" s="22"/>
      <c r="J10" s="22"/>
      <c r="K10" s="22"/>
      <c r="L10" s="22"/>
      <c r="M10" s="22"/>
      <c r="N10" s="1">
        <f t="shared" si="1"/>
        <v>3</v>
      </c>
      <c r="O10" s="1">
        <f t="shared" si="2"/>
        <v>1</v>
      </c>
      <c r="P10" s="1">
        <f t="shared" si="3"/>
        <v>1</v>
      </c>
      <c r="Q10" s="3">
        <v>7</v>
      </c>
      <c r="R10" s="6">
        <f t="shared" si="4"/>
        <v>3</v>
      </c>
      <c r="S10" s="6">
        <f t="shared" si="18"/>
        <v>1</v>
      </c>
      <c r="T10" s="6">
        <f t="shared" si="5"/>
        <v>1</v>
      </c>
      <c r="U10" s="6">
        <f t="shared" si="6"/>
        <v>0</v>
      </c>
      <c r="V10" s="6">
        <f t="shared" si="7"/>
        <v>0</v>
      </c>
      <c r="W10" s="6">
        <f t="shared" si="8"/>
        <v>0</v>
      </c>
      <c r="X10" s="6">
        <f t="shared" si="9"/>
        <v>0</v>
      </c>
      <c r="Y10" s="6">
        <f t="shared" si="10"/>
        <v>0</v>
      </c>
      <c r="Z10" s="6">
        <f t="shared" si="11"/>
        <v>0</v>
      </c>
      <c r="AA10" s="6">
        <f t="shared" si="12"/>
        <v>0</v>
      </c>
      <c r="AB10" s="6">
        <f t="shared" si="13"/>
        <v>0</v>
      </c>
      <c r="AC10" s="6">
        <f t="shared" si="14"/>
        <v>0</v>
      </c>
      <c r="AD10" s="7">
        <f t="shared" si="15"/>
        <v>3</v>
      </c>
      <c r="AE10" s="7">
        <f t="shared" si="16"/>
        <v>1</v>
      </c>
      <c r="AF10" s="7">
        <f t="shared" si="17"/>
        <v>1</v>
      </c>
    </row>
    <row r="11" spans="1:153" ht="16.5" thickBot="1" x14ac:dyDescent="0.3">
      <c r="A11" s="3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" t="str">
        <f t="shared" si="1"/>
        <v xml:space="preserve"> </v>
      </c>
      <c r="O11" s="1" t="str">
        <f t="shared" si="2"/>
        <v xml:space="preserve"> </v>
      </c>
      <c r="P11" s="1" t="str">
        <f t="shared" si="3"/>
        <v xml:space="preserve"> </v>
      </c>
      <c r="Q11" s="3">
        <v>8</v>
      </c>
      <c r="R11" s="6">
        <f t="shared" si="4"/>
        <v>0</v>
      </c>
      <c r="S11" s="6">
        <f t="shared" si="18"/>
        <v>0</v>
      </c>
      <c r="T11" s="6">
        <f t="shared" si="5"/>
        <v>0</v>
      </c>
      <c r="U11" s="6">
        <f t="shared" si="6"/>
        <v>0</v>
      </c>
      <c r="V11" s="6">
        <f t="shared" si="7"/>
        <v>0</v>
      </c>
      <c r="W11" s="6">
        <f t="shared" si="8"/>
        <v>0</v>
      </c>
      <c r="X11" s="6">
        <f t="shared" si="9"/>
        <v>0</v>
      </c>
      <c r="Y11" s="6">
        <f t="shared" si="10"/>
        <v>0</v>
      </c>
      <c r="Z11" s="6">
        <f t="shared" si="11"/>
        <v>0</v>
      </c>
      <c r="AA11" s="6">
        <f t="shared" si="12"/>
        <v>0</v>
      </c>
      <c r="AB11" s="6">
        <f t="shared" si="13"/>
        <v>0</v>
      </c>
      <c r="AC11" s="6">
        <f t="shared" si="14"/>
        <v>0</v>
      </c>
      <c r="AD11" s="7">
        <f t="shared" si="15"/>
        <v>0</v>
      </c>
      <c r="AE11" s="7">
        <f t="shared" si="16"/>
        <v>0</v>
      </c>
      <c r="AF11" s="7">
        <f t="shared" si="17"/>
        <v>0</v>
      </c>
    </row>
    <row r="12" spans="1:153" ht="16.5" thickBot="1" x14ac:dyDescent="0.3">
      <c r="A12" s="3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" t="str">
        <f t="shared" si="1"/>
        <v xml:space="preserve"> </v>
      </c>
      <c r="O12" s="1" t="str">
        <f t="shared" si="2"/>
        <v xml:space="preserve"> </v>
      </c>
      <c r="P12" s="1" t="str">
        <f t="shared" si="3"/>
        <v xml:space="preserve"> </v>
      </c>
      <c r="Q12" s="3">
        <v>9</v>
      </c>
      <c r="R12" s="6">
        <f t="shared" si="4"/>
        <v>0</v>
      </c>
      <c r="S12" s="6">
        <f t="shared" si="18"/>
        <v>0</v>
      </c>
      <c r="T12" s="6">
        <f t="shared" si="5"/>
        <v>0</v>
      </c>
      <c r="U12" s="6">
        <f t="shared" si="6"/>
        <v>0</v>
      </c>
      <c r="V12" s="6">
        <f t="shared" si="7"/>
        <v>0</v>
      </c>
      <c r="W12" s="6">
        <f t="shared" si="8"/>
        <v>0</v>
      </c>
      <c r="X12" s="6">
        <f t="shared" si="9"/>
        <v>0</v>
      </c>
      <c r="Y12" s="6">
        <f t="shared" si="10"/>
        <v>0</v>
      </c>
      <c r="Z12" s="6">
        <f t="shared" si="11"/>
        <v>0</v>
      </c>
      <c r="AA12" s="6">
        <f t="shared" si="12"/>
        <v>0</v>
      </c>
      <c r="AB12" s="6">
        <f t="shared" si="13"/>
        <v>0</v>
      </c>
      <c r="AC12" s="6">
        <f t="shared" si="14"/>
        <v>0</v>
      </c>
      <c r="AD12" s="7">
        <f t="shared" si="15"/>
        <v>0</v>
      </c>
      <c r="AE12" s="7">
        <f t="shared" si="16"/>
        <v>0</v>
      </c>
      <c r="AF12" s="7">
        <f t="shared" si="17"/>
        <v>0</v>
      </c>
    </row>
    <row r="13" spans="1:153" ht="16.5" thickBot="1" x14ac:dyDescent="0.3">
      <c r="A13" s="3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" t="str">
        <f t="shared" si="1"/>
        <v xml:space="preserve"> </v>
      </c>
      <c r="O13" s="1" t="str">
        <f t="shared" si="2"/>
        <v xml:space="preserve"> </v>
      </c>
      <c r="P13" s="1" t="str">
        <f t="shared" si="3"/>
        <v xml:space="preserve"> </v>
      </c>
      <c r="Q13" s="3">
        <v>10</v>
      </c>
      <c r="R13" s="6">
        <f t="shared" si="4"/>
        <v>0</v>
      </c>
      <c r="S13" s="6">
        <f t="shared" si="18"/>
        <v>0</v>
      </c>
      <c r="T13" s="6">
        <f t="shared" si="5"/>
        <v>0</v>
      </c>
      <c r="U13" s="6">
        <f t="shared" si="6"/>
        <v>0</v>
      </c>
      <c r="V13" s="6">
        <f t="shared" si="7"/>
        <v>0</v>
      </c>
      <c r="W13" s="6">
        <f t="shared" si="8"/>
        <v>0</v>
      </c>
      <c r="X13" s="6">
        <f t="shared" si="9"/>
        <v>0</v>
      </c>
      <c r="Y13" s="6">
        <f t="shared" si="10"/>
        <v>0</v>
      </c>
      <c r="Z13" s="6">
        <f t="shared" si="11"/>
        <v>0</v>
      </c>
      <c r="AA13" s="6">
        <f t="shared" si="12"/>
        <v>0</v>
      </c>
      <c r="AB13" s="6">
        <f t="shared" si="13"/>
        <v>0</v>
      </c>
      <c r="AC13" s="6">
        <f t="shared" si="14"/>
        <v>0</v>
      </c>
      <c r="AD13" s="7">
        <f t="shared" si="15"/>
        <v>0</v>
      </c>
      <c r="AE13" s="7">
        <f t="shared" si="16"/>
        <v>0</v>
      </c>
      <c r="AF13" s="7">
        <f t="shared" si="17"/>
        <v>0</v>
      </c>
    </row>
    <row r="14" spans="1:153" ht="16.5" thickBot="1" x14ac:dyDescent="0.3">
      <c r="A14" s="3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" t="str">
        <f t="shared" si="1"/>
        <v xml:space="preserve"> </v>
      </c>
      <c r="O14" s="1" t="str">
        <f t="shared" si="2"/>
        <v xml:space="preserve"> </v>
      </c>
      <c r="P14" s="1" t="str">
        <f t="shared" si="3"/>
        <v xml:space="preserve"> </v>
      </c>
      <c r="Q14" s="3">
        <v>11</v>
      </c>
      <c r="R14" s="6">
        <f t="shared" si="4"/>
        <v>0</v>
      </c>
      <c r="S14" s="6">
        <f t="shared" si="18"/>
        <v>0</v>
      </c>
      <c r="T14" s="6">
        <f t="shared" si="5"/>
        <v>0</v>
      </c>
      <c r="U14" s="6">
        <f t="shared" si="6"/>
        <v>0</v>
      </c>
      <c r="V14" s="6">
        <f t="shared" si="7"/>
        <v>0</v>
      </c>
      <c r="W14" s="6">
        <f t="shared" si="8"/>
        <v>0</v>
      </c>
      <c r="X14" s="6">
        <f t="shared" si="9"/>
        <v>0</v>
      </c>
      <c r="Y14" s="6">
        <f t="shared" si="10"/>
        <v>0</v>
      </c>
      <c r="Z14" s="6">
        <f t="shared" si="11"/>
        <v>0</v>
      </c>
      <c r="AA14" s="6">
        <f t="shared" si="12"/>
        <v>0</v>
      </c>
      <c r="AB14" s="6">
        <f t="shared" si="13"/>
        <v>0</v>
      </c>
      <c r="AC14" s="6">
        <f t="shared" si="14"/>
        <v>0</v>
      </c>
      <c r="AD14" s="7">
        <f t="shared" si="15"/>
        <v>0</v>
      </c>
      <c r="AE14" s="7">
        <f t="shared" si="16"/>
        <v>0</v>
      </c>
      <c r="AF14" s="7">
        <f t="shared" si="17"/>
        <v>0</v>
      </c>
    </row>
    <row r="15" spans="1:153" ht="16.5" thickBot="1" x14ac:dyDescent="0.3">
      <c r="A15" s="3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" t="str">
        <f t="shared" si="1"/>
        <v xml:space="preserve"> </v>
      </c>
      <c r="O15" s="1" t="str">
        <f t="shared" si="2"/>
        <v xml:space="preserve"> </v>
      </c>
      <c r="P15" s="1" t="str">
        <f t="shared" si="3"/>
        <v xml:space="preserve"> </v>
      </c>
      <c r="Q15" s="3">
        <v>12</v>
      </c>
      <c r="R15" s="6">
        <f t="shared" si="4"/>
        <v>0</v>
      </c>
      <c r="S15" s="6">
        <f t="shared" si="18"/>
        <v>0</v>
      </c>
      <c r="T15" s="6">
        <f t="shared" si="5"/>
        <v>0</v>
      </c>
      <c r="U15" s="6">
        <f t="shared" si="6"/>
        <v>0</v>
      </c>
      <c r="V15" s="6">
        <f t="shared" si="7"/>
        <v>0</v>
      </c>
      <c r="W15" s="6">
        <f t="shared" si="8"/>
        <v>0</v>
      </c>
      <c r="X15" s="6">
        <f t="shared" si="9"/>
        <v>0</v>
      </c>
      <c r="Y15" s="6">
        <f t="shared" si="10"/>
        <v>0</v>
      </c>
      <c r="Z15" s="6">
        <f t="shared" si="11"/>
        <v>0</v>
      </c>
      <c r="AA15" s="6">
        <f t="shared" si="12"/>
        <v>0</v>
      </c>
      <c r="AB15" s="6">
        <f t="shared" si="13"/>
        <v>0</v>
      </c>
      <c r="AC15" s="6">
        <f t="shared" si="14"/>
        <v>0</v>
      </c>
      <c r="AD15" s="7">
        <f t="shared" si="15"/>
        <v>0</v>
      </c>
      <c r="AE15" s="7">
        <f t="shared" si="16"/>
        <v>0</v>
      </c>
      <c r="AF15" s="7">
        <f t="shared" si="17"/>
        <v>0</v>
      </c>
    </row>
    <row r="16" spans="1:153" ht="16.5" thickBot="1" x14ac:dyDescent="0.3">
      <c r="A16" s="3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 t="str">
        <f t="shared" si="1"/>
        <v xml:space="preserve"> </v>
      </c>
      <c r="O16" s="1" t="str">
        <f t="shared" si="2"/>
        <v xml:space="preserve"> </v>
      </c>
      <c r="P16" s="1" t="str">
        <f t="shared" si="3"/>
        <v xml:space="preserve"> </v>
      </c>
      <c r="Q16" s="3">
        <v>13</v>
      </c>
      <c r="R16" s="6">
        <f t="shared" si="4"/>
        <v>0</v>
      </c>
      <c r="S16" s="6">
        <f t="shared" si="18"/>
        <v>0</v>
      </c>
      <c r="T16" s="6">
        <f t="shared" si="5"/>
        <v>0</v>
      </c>
      <c r="U16" s="6">
        <f t="shared" si="6"/>
        <v>0</v>
      </c>
      <c r="V16" s="6">
        <f t="shared" si="7"/>
        <v>0</v>
      </c>
      <c r="W16" s="6">
        <f t="shared" si="8"/>
        <v>0</v>
      </c>
      <c r="X16" s="6">
        <f t="shared" si="9"/>
        <v>0</v>
      </c>
      <c r="Y16" s="6">
        <f t="shared" si="10"/>
        <v>0</v>
      </c>
      <c r="Z16" s="6">
        <f t="shared" si="11"/>
        <v>0</v>
      </c>
      <c r="AA16" s="6">
        <f t="shared" si="12"/>
        <v>0</v>
      </c>
      <c r="AB16" s="6">
        <f t="shared" si="13"/>
        <v>0</v>
      </c>
      <c r="AC16" s="6">
        <f t="shared" si="14"/>
        <v>0</v>
      </c>
      <c r="AD16" s="7">
        <f t="shared" si="15"/>
        <v>0</v>
      </c>
      <c r="AE16" s="7">
        <f t="shared" si="16"/>
        <v>0</v>
      </c>
      <c r="AF16" s="7">
        <f t="shared" si="17"/>
        <v>0</v>
      </c>
    </row>
    <row r="17" spans="1:32" ht="16.5" thickBot="1" x14ac:dyDescent="0.3">
      <c r="A17" s="3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" t="str">
        <f t="shared" si="1"/>
        <v xml:space="preserve"> </v>
      </c>
      <c r="O17" s="1" t="str">
        <f t="shared" si="2"/>
        <v xml:space="preserve"> </v>
      </c>
      <c r="P17" s="1" t="str">
        <f t="shared" si="3"/>
        <v xml:space="preserve"> </v>
      </c>
      <c r="Q17" s="3">
        <v>14</v>
      </c>
      <c r="R17" s="6">
        <f t="shared" si="4"/>
        <v>0</v>
      </c>
      <c r="S17" s="6">
        <f t="shared" si="18"/>
        <v>0</v>
      </c>
      <c r="T17" s="6">
        <f t="shared" si="5"/>
        <v>0</v>
      </c>
      <c r="U17" s="6">
        <f t="shared" si="6"/>
        <v>0</v>
      </c>
      <c r="V17" s="6">
        <f t="shared" si="7"/>
        <v>0</v>
      </c>
      <c r="W17" s="6">
        <f t="shared" si="8"/>
        <v>0</v>
      </c>
      <c r="X17" s="6">
        <f t="shared" si="9"/>
        <v>0</v>
      </c>
      <c r="Y17" s="6">
        <f t="shared" si="10"/>
        <v>0</v>
      </c>
      <c r="Z17" s="6">
        <f t="shared" si="11"/>
        <v>0</v>
      </c>
      <c r="AA17" s="6">
        <f t="shared" si="12"/>
        <v>0</v>
      </c>
      <c r="AB17" s="6">
        <f t="shared" si="13"/>
        <v>0</v>
      </c>
      <c r="AC17" s="6">
        <f t="shared" si="14"/>
        <v>0</v>
      </c>
      <c r="AD17" s="7">
        <f t="shared" si="15"/>
        <v>0</v>
      </c>
      <c r="AE17" s="7">
        <f t="shared" si="16"/>
        <v>0</v>
      </c>
      <c r="AF17" s="7">
        <f t="shared" si="17"/>
        <v>0</v>
      </c>
    </row>
    <row r="18" spans="1:32" ht="16.5" thickBot="1" x14ac:dyDescent="0.3">
      <c r="A18" s="3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" t="str">
        <f t="shared" si="1"/>
        <v xml:space="preserve"> </v>
      </c>
      <c r="O18" s="1" t="str">
        <f t="shared" si="2"/>
        <v xml:space="preserve"> </v>
      </c>
      <c r="P18" s="1" t="str">
        <f t="shared" si="3"/>
        <v xml:space="preserve"> </v>
      </c>
      <c r="Q18" s="3">
        <v>15</v>
      </c>
      <c r="R18" s="6">
        <f t="shared" si="4"/>
        <v>0</v>
      </c>
      <c r="S18" s="6">
        <f t="shared" si="18"/>
        <v>0</v>
      </c>
      <c r="T18" s="6">
        <f t="shared" si="5"/>
        <v>0</v>
      </c>
      <c r="U18" s="6">
        <f t="shared" si="6"/>
        <v>0</v>
      </c>
      <c r="V18" s="6">
        <f t="shared" si="7"/>
        <v>0</v>
      </c>
      <c r="W18" s="6">
        <f t="shared" si="8"/>
        <v>0</v>
      </c>
      <c r="X18" s="6">
        <f t="shared" si="9"/>
        <v>0</v>
      </c>
      <c r="Y18" s="6">
        <f t="shared" si="10"/>
        <v>0</v>
      </c>
      <c r="Z18" s="6">
        <f t="shared" si="11"/>
        <v>0</v>
      </c>
      <c r="AA18" s="6">
        <f t="shared" si="12"/>
        <v>0</v>
      </c>
      <c r="AB18" s="6">
        <f t="shared" si="13"/>
        <v>0</v>
      </c>
      <c r="AC18" s="6">
        <f t="shared" si="14"/>
        <v>0</v>
      </c>
      <c r="AD18" s="7">
        <f t="shared" si="15"/>
        <v>0</v>
      </c>
      <c r="AE18" s="7">
        <f t="shared" si="16"/>
        <v>0</v>
      </c>
      <c r="AF18" s="7">
        <f t="shared" si="17"/>
        <v>0</v>
      </c>
    </row>
    <row r="19" spans="1:32" ht="16.5" thickBot="1" x14ac:dyDescent="0.3">
      <c r="A19" s="3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" t="str">
        <f t="shared" si="1"/>
        <v xml:space="preserve"> </v>
      </c>
      <c r="O19" s="1" t="str">
        <f t="shared" si="2"/>
        <v xml:space="preserve"> </v>
      </c>
      <c r="P19" s="1" t="str">
        <f t="shared" si="3"/>
        <v xml:space="preserve"> </v>
      </c>
      <c r="Q19" s="3">
        <v>16</v>
      </c>
      <c r="R19" s="6">
        <f t="shared" si="4"/>
        <v>0</v>
      </c>
      <c r="S19" s="6">
        <f t="shared" si="18"/>
        <v>0</v>
      </c>
      <c r="T19" s="6">
        <f t="shared" si="5"/>
        <v>0</v>
      </c>
      <c r="U19" s="6">
        <f t="shared" si="6"/>
        <v>0</v>
      </c>
      <c r="V19" s="6">
        <f t="shared" si="7"/>
        <v>0</v>
      </c>
      <c r="W19" s="6">
        <f t="shared" si="8"/>
        <v>0</v>
      </c>
      <c r="X19" s="6">
        <f t="shared" si="9"/>
        <v>0</v>
      </c>
      <c r="Y19" s="6">
        <f t="shared" si="10"/>
        <v>0</v>
      </c>
      <c r="Z19" s="6">
        <f t="shared" si="11"/>
        <v>0</v>
      </c>
      <c r="AA19" s="6">
        <f t="shared" si="12"/>
        <v>0</v>
      </c>
      <c r="AB19" s="6">
        <f t="shared" si="13"/>
        <v>0</v>
      </c>
      <c r="AC19" s="6">
        <f t="shared" si="14"/>
        <v>0</v>
      </c>
      <c r="AD19" s="7">
        <f t="shared" si="15"/>
        <v>0</v>
      </c>
      <c r="AE19" s="7">
        <f t="shared" si="16"/>
        <v>0</v>
      </c>
      <c r="AF19" s="7">
        <f t="shared" si="17"/>
        <v>0</v>
      </c>
    </row>
    <row r="20" spans="1:32" ht="16.5" thickBot="1" x14ac:dyDescent="0.3">
      <c r="A20" s="3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" t="str">
        <f t="shared" si="1"/>
        <v xml:space="preserve"> </v>
      </c>
      <c r="O20" s="1" t="str">
        <f t="shared" si="2"/>
        <v xml:space="preserve"> </v>
      </c>
      <c r="P20" s="1" t="str">
        <f t="shared" si="3"/>
        <v xml:space="preserve"> </v>
      </c>
      <c r="Q20" s="3">
        <v>17</v>
      </c>
      <c r="R20" s="6">
        <f t="shared" si="4"/>
        <v>0</v>
      </c>
      <c r="S20" s="6">
        <f t="shared" si="18"/>
        <v>0</v>
      </c>
      <c r="T20" s="6">
        <f t="shared" si="5"/>
        <v>0</v>
      </c>
      <c r="U20" s="6">
        <f t="shared" si="6"/>
        <v>0</v>
      </c>
      <c r="V20" s="6">
        <f t="shared" si="7"/>
        <v>0</v>
      </c>
      <c r="W20" s="6">
        <f t="shared" si="8"/>
        <v>0</v>
      </c>
      <c r="X20" s="6">
        <f t="shared" si="9"/>
        <v>0</v>
      </c>
      <c r="Y20" s="6">
        <f t="shared" si="10"/>
        <v>0</v>
      </c>
      <c r="Z20" s="6">
        <f t="shared" si="11"/>
        <v>0</v>
      </c>
      <c r="AA20" s="6">
        <f t="shared" si="12"/>
        <v>0</v>
      </c>
      <c r="AB20" s="6">
        <f t="shared" si="13"/>
        <v>0</v>
      </c>
      <c r="AC20" s="6">
        <f t="shared" si="14"/>
        <v>0</v>
      </c>
      <c r="AD20" s="7">
        <f t="shared" si="15"/>
        <v>0</v>
      </c>
      <c r="AE20" s="7">
        <f t="shared" si="16"/>
        <v>0</v>
      </c>
      <c r="AF20" s="7">
        <f t="shared" si="17"/>
        <v>0</v>
      </c>
    </row>
    <row r="21" spans="1:32" ht="16.5" thickBot="1" x14ac:dyDescent="0.3">
      <c r="A21" s="3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" t="str">
        <f t="shared" si="1"/>
        <v xml:space="preserve"> </v>
      </c>
      <c r="O21" s="1" t="str">
        <f t="shared" si="2"/>
        <v xml:space="preserve"> </v>
      </c>
      <c r="P21" s="1" t="str">
        <f t="shared" si="3"/>
        <v xml:space="preserve"> </v>
      </c>
      <c r="Q21" s="3">
        <v>18</v>
      </c>
      <c r="R21" s="6">
        <f t="shared" si="4"/>
        <v>0</v>
      </c>
      <c r="S21" s="6">
        <f t="shared" si="18"/>
        <v>0</v>
      </c>
      <c r="T21" s="6">
        <f t="shared" si="5"/>
        <v>0</v>
      </c>
      <c r="U21" s="6">
        <f t="shared" si="6"/>
        <v>0</v>
      </c>
      <c r="V21" s="6">
        <f t="shared" si="7"/>
        <v>0</v>
      </c>
      <c r="W21" s="6">
        <f t="shared" si="8"/>
        <v>0</v>
      </c>
      <c r="X21" s="6">
        <f t="shared" si="9"/>
        <v>0</v>
      </c>
      <c r="Y21" s="6">
        <f t="shared" si="10"/>
        <v>0</v>
      </c>
      <c r="Z21" s="6">
        <f t="shared" si="11"/>
        <v>0</v>
      </c>
      <c r="AA21" s="6">
        <f t="shared" si="12"/>
        <v>0</v>
      </c>
      <c r="AB21" s="6">
        <f t="shared" si="13"/>
        <v>0</v>
      </c>
      <c r="AC21" s="6">
        <f t="shared" si="14"/>
        <v>0</v>
      </c>
      <c r="AD21" s="7">
        <f t="shared" si="15"/>
        <v>0</v>
      </c>
      <c r="AE21" s="7">
        <f t="shared" si="16"/>
        <v>0</v>
      </c>
      <c r="AF21" s="7">
        <f t="shared" si="17"/>
        <v>0</v>
      </c>
    </row>
    <row r="22" spans="1:32" ht="16.5" thickBot="1" x14ac:dyDescent="0.3">
      <c r="A22" s="3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" t="str">
        <f t="shared" si="1"/>
        <v xml:space="preserve"> </v>
      </c>
      <c r="O22" s="1" t="str">
        <f t="shared" si="2"/>
        <v xml:space="preserve"> </v>
      </c>
      <c r="P22" s="1" t="str">
        <f t="shared" si="3"/>
        <v xml:space="preserve"> </v>
      </c>
      <c r="Q22" s="3">
        <v>19</v>
      </c>
      <c r="R22" s="6">
        <f t="shared" si="4"/>
        <v>0</v>
      </c>
      <c r="S22" s="6">
        <f t="shared" si="18"/>
        <v>0</v>
      </c>
      <c r="T22" s="6">
        <f t="shared" si="5"/>
        <v>0</v>
      </c>
      <c r="U22" s="6">
        <f t="shared" si="6"/>
        <v>0</v>
      </c>
      <c r="V22" s="6">
        <f t="shared" si="7"/>
        <v>0</v>
      </c>
      <c r="W22" s="6">
        <f t="shared" si="8"/>
        <v>0</v>
      </c>
      <c r="X22" s="6">
        <f t="shared" si="9"/>
        <v>0</v>
      </c>
      <c r="Y22" s="6">
        <f t="shared" si="10"/>
        <v>0</v>
      </c>
      <c r="Z22" s="6">
        <f t="shared" si="11"/>
        <v>0</v>
      </c>
      <c r="AA22" s="6">
        <f t="shared" si="12"/>
        <v>0</v>
      </c>
      <c r="AB22" s="6">
        <f t="shared" si="13"/>
        <v>0</v>
      </c>
      <c r="AC22" s="6">
        <f t="shared" si="14"/>
        <v>0</v>
      </c>
      <c r="AD22" s="7">
        <f t="shared" si="15"/>
        <v>0</v>
      </c>
      <c r="AE22" s="7">
        <f t="shared" si="16"/>
        <v>0</v>
      </c>
      <c r="AF22" s="7">
        <f t="shared" si="17"/>
        <v>0</v>
      </c>
    </row>
    <row r="23" spans="1:32" ht="16.5" thickBot="1" x14ac:dyDescent="0.3">
      <c r="A23" s="3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" t="str">
        <f t="shared" si="1"/>
        <v xml:space="preserve"> </v>
      </c>
      <c r="O23" s="1" t="str">
        <f t="shared" si="2"/>
        <v xml:space="preserve"> </v>
      </c>
      <c r="P23" s="1" t="str">
        <f t="shared" si="3"/>
        <v xml:space="preserve"> </v>
      </c>
      <c r="Q23" s="3">
        <v>20</v>
      </c>
      <c r="R23" s="6">
        <f t="shared" si="4"/>
        <v>0</v>
      </c>
      <c r="S23" s="6">
        <f t="shared" si="18"/>
        <v>0</v>
      </c>
      <c r="T23" s="6">
        <f t="shared" si="5"/>
        <v>0</v>
      </c>
      <c r="U23" s="6">
        <f t="shared" si="6"/>
        <v>0</v>
      </c>
      <c r="V23" s="6">
        <f t="shared" si="7"/>
        <v>0</v>
      </c>
      <c r="W23" s="6">
        <f t="shared" si="8"/>
        <v>0</v>
      </c>
      <c r="X23" s="6">
        <f t="shared" si="9"/>
        <v>0</v>
      </c>
      <c r="Y23" s="6">
        <f t="shared" si="10"/>
        <v>0</v>
      </c>
      <c r="Z23" s="6">
        <f t="shared" si="11"/>
        <v>0</v>
      </c>
      <c r="AA23" s="6">
        <f t="shared" si="12"/>
        <v>0</v>
      </c>
      <c r="AB23" s="6">
        <f t="shared" si="13"/>
        <v>0</v>
      </c>
      <c r="AC23" s="6">
        <f t="shared" si="14"/>
        <v>0</v>
      </c>
      <c r="AD23" s="7">
        <f t="shared" si="15"/>
        <v>0</v>
      </c>
      <c r="AE23" s="7">
        <f t="shared" si="16"/>
        <v>0</v>
      </c>
      <c r="AF23" s="7">
        <f t="shared" si="17"/>
        <v>0</v>
      </c>
    </row>
    <row r="24" spans="1:32" ht="16.5" thickBot="1" x14ac:dyDescent="0.3">
      <c r="A24" s="3" t="s">
        <v>17</v>
      </c>
      <c r="B24" s="6">
        <f>IF(R24&gt;0,R24,"  ")</f>
        <v>36</v>
      </c>
      <c r="C24" s="6">
        <f t="shared" ref="C24:M24" si="19">IF(S24&gt;0,S24,"  ")</f>
        <v>7</v>
      </c>
      <c r="D24" s="6">
        <f t="shared" si="19"/>
        <v>4</v>
      </c>
      <c r="E24" s="6">
        <f t="shared" si="19"/>
        <v>36</v>
      </c>
      <c r="F24" s="6">
        <f t="shared" si="19"/>
        <v>4</v>
      </c>
      <c r="G24" s="6">
        <f t="shared" si="19"/>
        <v>10</v>
      </c>
      <c r="H24" s="6">
        <f t="shared" si="19"/>
        <v>89</v>
      </c>
      <c r="I24" s="6">
        <f t="shared" si="19"/>
        <v>5</v>
      </c>
      <c r="J24" s="6">
        <f t="shared" si="19"/>
        <v>35</v>
      </c>
      <c r="K24" s="6" t="str">
        <f t="shared" si="19"/>
        <v xml:space="preserve">  </v>
      </c>
      <c r="L24" s="6" t="str">
        <f t="shared" si="19"/>
        <v xml:space="preserve">  </v>
      </c>
      <c r="M24" s="6" t="str">
        <f t="shared" si="19"/>
        <v xml:space="preserve">  </v>
      </c>
      <c r="N24" s="1">
        <f t="shared" si="1"/>
        <v>161</v>
      </c>
      <c r="O24" s="1">
        <f t="shared" si="2"/>
        <v>16</v>
      </c>
      <c r="P24" s="1">
        <f t="shared" si="3"/>
        <v>49</v>
      </c>
      <c r="Q24" s="3" t="s">
        <v>5</v>
      </c>
      <c r="R24" s="6">
        <f>R4+R5+R6+R7+R8+R9+R10+R11+R12+R13+R14+R15+R16+R17+R18+R19+R20+R21+R22+R23</f>
        <v>36</v>
      </c>
      <c r="S24" s="6">
        <f t="shared" ref="S24:AC24" si="20">S4+S5+S6+S7+S8+S9+S10+S11+S12+S13+S14+S15+S16+S17+S18+S19+S20+S21+S22+S23</f>
        <v>7</v>
      </c>
      <c r="T24" s="6">
        <f t="shared" si="20"/>
        <v>4</v>
      </c>
      <c r="U24" s="6">
        <f t="shared" si="20"/>
        <v>36</v>
      </c>
      <c r="V24" s="6">
        <f t="shared" si="20"/>
        <v>4</v>
      </c>
      <c r="W24" s="6">
        <f t="shared" si="20"/>
        <v>10</v>
      </c>
      <c r="X24" s="6">
        <f t="shared" si="20"/>
        <v>89</v>
      </c>
      <c r="Y24" s="6">
        <f t="shared" si="20"/>
        <v>5</v>
      </c>
      <c r="Z24" s="6">
        <f t="shared" si="20"/>
        <v>35</v>
      </c>
      <c r="AA24" s="6">
        <f t="shared" si="20"/>
        <v>0</v>
      </c>
      <c r="AB24" s="6">
        <f t="shared" si="20"/>
        <v>0</v>
      </c>
      <c r="AC24" s="6">
        <f t="shared" si="20"/>
        <v>0</v>
      </c>
      <c r="AD24" s="7">
        <f t="shared" si="15"/>
        <v>161</v>
      </c>
      <c r="AE24" s="7">
        <f t="shared" si="16"/>
        <v>16</v>
      </c>
      <c r="AF24" s="7">
        <f t="shared" si="17"/>
        <v>49</v>
      </c>
    </row>
    <row r="25" spans="1:32" ht="16.5" customHeight="1" x14ac:dyDescent="0.25">
      <c r="A25" s="49" t="s">
        <v>31</v>
      </c>
      <c r="B25" s="43" t="s">
        <v>34</v>
      </c>
      <c r="C25" s="44"/>
      <c r="D25" s="8">
        <f>IF(T25=0,"  ",T25)</f>
        <v>11</v>
      </c>
      <c r="E25" s="43" t="s">
        <v>34</v>
      </c>
      <c r="F25" s="44"/>
      <c r="G25" s="8">
        <f>IF(W25=0,"  ",W25)</f>
        <v>14</v>
      </c>
      <c r="H25" s="43" t="s">
        <v>34</v>
      </c>
      <c r="I25" s="44"/>
      <c r="J25" s="8">
        <f>IF(Z25=0,"  ",Z25)</f>
        <v>40</v>
      </c>
      <c r="K25" s="36" t="s">
        <v>34</v>
      </c>
      <c r="L25" s="37"/>
      <c r="M25" s="8" t="str">
        <f>IF(AC25=0,"  ",AC25)</f>
        <v xml:space="preserve">  </v>
      </c>
      <c r="N25" s="36" t="s">
        <v>34</v>
      </c>
      <c r="O25" s="37"/>
      <c r="P25" s="8">
        <f>IF(AF25=0,"  ",AF25)</f>
        <v>65</v>
      </c>
      <c r="Q25" s="49" t="s">
        <v>6</v>
      </c>
      <c r="R25" s="43" t="s">
        <v>34</v>
      </c>
      <c r="S25" s="44"/>
      <c r="T25" s="8">
        <f>S4+S5+S6+S7+S8+S9+S10+S11+S12+S13+S14+S15+S16+S17+S18+S19+S20+S21+S22+S23+T4+T5+T6+T7+T8+T9+T10+T11+T12+T13+T14+T15+T16+T17+T18+T19+T20+T21+T22+T23</f>
        <v>11</v>
      </c>
      <c r="U25" s="43" t="s">
        <v>34</v>
      </c>
      <c r="V25" s="44"/>
      <c r="W25" s="8">
        <f>V4+V5+V6+V7+V8+V9+V10+V11+V12+V13+V14+V15+V16+V17+V18+V19+V20+V21+V22+V23+W4+W5+W6+W7+W8+W9+W10+W11+W12+W13+W14+W15+W16+W17+W18+W19+W20+W21+W22+W23</f>
        <v>14</v>
      </c>
      <c r="X25" s="43" t="s">
        <v>34</v>
      </c>
      <c r="Y25" s="44"/>
      <c r="Z25" s="8">
        <f>Y4+Y5+Y6+Y7+Y8+Y9+Y10+Y11+Y12+Y13+Y14+Y15+Y16+Y17+Y18+Y19+Y20+Y21+Y22+Y23+Z4+Z5+Z6+Z7+Z8+Z9+Z10+Z11+Z12+Z13+Z14+Z15+Z16+Z17+Z18+Z19+Z20+Z21+Z22+Z23</f>
        <v>40</v>
      </c>
      <c r="AA25" s="43" t="s">
        <v>34</v>
      </c>
      <c r="AB25" s="44"/>
      <c r="AC25" s="8">
        <f>AB4+AB5+AB6+AB7+AB8+AB9+AB10+AB11+AB12+AB13+AB14+AB15+AB16+AB17+AB18+AB19+AB20+AB21+AB22+AB23+AC4+AC5+AC6+AC7+AC8+AC9+AC10+AC11+AC12+AC13+AC14+AC15+AC16+AC17+AC18+AC19+AC20+AC21+AC22+AC23</f>
        <v>0</v>
      </c>
      <c r="AD25" s="36" t="s">
        <v>34</v>
      </c>
      <c r="AE25" s="37"/>
      <c r="AF25" s="8">
        <f>AE4+AE5+AE6+AE7+AE8+AE9+AE10+AE11+AE12+AE13+AE14+AE15+AE16+AE17+AE18+AE19+AE20+AE21+AE22+AE23+AF4+AF5+AF6+AF7+AF8+AF9+AF10+AF11+AF12+AF13+AF14+AF15+AF16+AF17+AF18+AF19+AF20+AF21+AF22+AF23</f>
        <v>65</v>
      </c>
    </row>
    <row r="26" spans="1:32" ht="15.75" x14ac:dyDescent="0.25">
      <c r="A26" s="50"/>
      <c r="B26" s="41"/>
      <c r="C26" s="41"/>
      <c r="D26" s="42"/>
      <c r="E26" s="41"/>
      <c r="F26" s="41"/>
      <c r="G26" s="42"/>
      <c r="H26" s="41"/>
      <c r="I26" s="41"/>
      <c r="J26" s="42"/>
      <c r="K26" s="41"/>
      <c r="L26" s="41"/>
      <c r="M26" s="42"/>
      <c r="N26" s="41"/>
      <c r="O26" s="41"/>
      <c r="P26" s="42"/>
      <c r="Q26" s="50"/>
      <c r="R26" s="41"/>
      <c r="S26" s="41"/>
      <c r="T26" s="42"/>
      <c r="U26" s="41"/>
      <c r="V26" s="41"/>
      <c r="W26" s="42"/>
      <c r="X26" s="41"/>
      <c r="Y26" s="41"/>
      <c r="Z26" s="42"/>
      <c r="AA26" s="41"/>
      <c r="AB26" s="41"/>
      <c r="AC26" s="42"/>
      <c r="AD26" s="41"/>
      <c r="AE26" s="41"/>
      <c r="AF26" s="42"/>
    </row>
    <row r="27" spans="1:32" ht="16.5" customHeight="1" x14ac:dyDescent="0.25">
      <c r="A27" s="50"/>
      <c r="B27" s="38" t="s">
        <v>21</v>
      </c>
      <c r="C27" s="39"/>
      <c r="D27" s="8">
        <f>IF(T27=0,"   ",T27)</f>
        <v>36</v>
      </c>
      <c r="E27" s="38" t="s">
        <v>21</v>
      </c>
      <c r="F27" s="39"/>
      <c r="G27" s="8">
        <f>IF(W27=0,"   ",W27)</f>
        <v>36</v>
      </c>
      <c r="H27" s="38" t="s">
        <v>21</v>
      </c>
      <c r="I27" s="39"/>
      <c r="J27" s="8">
        <f>IF(Z27=0,"   ",Z27)</f>
        <v>89</v>
      </c>
      <c r="K27" s="38" t="s">
        <v>21</v>
      </c>
      <c r="L27" s="39"/>
      <c r="M27" s="8" t="str">
        <f>IF(AC27=0,"   ",AC27)</f>
        <v xml:space="preserve">   </v>
      </c>
      <c r="N27" s="38" t="s">
        <v>21</v>
      </c>
      <c r="O27" s="39"/>
      <c r="P27" s="8">
        <f>IF(AF27=0,"   ",AF27)</f>
        <v>161</v>
      </c>
      <c r="Q27" s="50"/>
      <c r="R27" s="38" t="s">
        <v>21</v>
      </c>
      <c r="S27" s="39"/>
      <c r="T27" s="8">
        <f>R4+R5+R6+R7+R8+R9+R10+R11+R12+R13+R14+R15+R16+R17+R18+R19+R20+R21+R22+R23</f>
        <v>36</v>
      </c>
      <c r="U27" s="38" t="s">
        <v>21</v>
      </c>
      <c r="V27" s="39"/>
      <c r="W27" s="8">
        <f>U4+U5+U6+U7+U8+U9+U10+U11+U12+U13+U14+U15+U16+U17+U18+U19+U20+U21+U22+U23</f>
        <v>36</v>
      </c>
      <c r="X27" s="38" t="s">
        <v>21</v>
      </c>
      <c r="Y27" s="39"/>
      <c r="Z27" s="8">
        <f>X4+X5+X6+X7+X8+X9+X10+X11+X12+X13+X14+X15+X16+X17+X18+X19+X20+X21+X22+X23</f>
        <v>89</v>
      </c>
      <c r="AA27" s="38" t="s">
        <v>21</v>
      </c>
      <c r="AB27" s="39"/>
      <c r="AC27" s="8">
        <f>AA4+AA5+AA6+AA7+AA8+AA9+AA10+AA11+AA12+AA13+AA14+AA15+AA16+AA17+AA18+AA19+AA20+AA21+AA22+AA23</f>
        <v>0</v>
      </c>
      <c r="AD27" s="38" t="s">
        <v>8</v>
      </c>
      <c r="AE27" s="39"/>
      <c r="AF27" s="8">
        <f>AD4+AD5+AD6+AD7+AD8+AD9+AD10+AD11+AD12+AD13+AD14+AD15+AD16+AD17+AD18+AD19+AD20+AD21+AD22+AD23</f>
        <v>161</v>
      </c>
    </row>
    <row r="28" spans="1:32" ht="31.5" x14ac:dyDescent="0.25">
      <c r="A28" s="2" t="s">
        <v>36</v>
      </c>
      <c r="B28" s="64">
        <f>IF(R28&gt;0,R28,"  ")</f>
        <v>30.555555555555557</v>
      </c>
      <c r="C28" s="64"/>
      <c r="D28" s="64"/>
      <c r="E28" s="64">
        <f>IF(U28&gt;0,U28,"  ")</f>
        <v>38.888888888888893</v>
      </c>
      <c r="F28" s="64"/>
      <c r="G28" s="64"/>
      <c r="H28" s="64">
        <f>IF(X28&gt;0,X28,"  ")</f>
        <v>44.943820224719097</v>
      </c>
      <c r="I28" s="64"/>
      <c r="J28" s="64"/>
      <c r="K28" s="64" t="e">
        <f>IF(AA28&gt;0,AA28,"  ")</f>
        <v>#DIV/0!</v>
      </c>
      <c r="L28" s="64"/>
      <c r="M28" s="64"/>
      <c r="N28" s="67">
        <f>IF(AD28&gt;0,AD28,"  ")</f>
        <v>40.372670807453417</v>
      </c>
      <c r="O28" s="67"/>
      <c r="P28" s="67"/>
      <c r="Q28" s="2" t="s">
        <v>9</v>
      </c>
      <c r="R28" s="35">
        <f>T25/T27*100</f>
        <v>30.555555555555557</v>
      </c>
      <c r="S28" s="35"/>
      <c r="T28" s="35"/>
      <c r="U28" s="35">
        <f>W25/W27*100</f>
        <v>38.888888888888893</v>
      </c>
      <c r="V28" s="35"/>
      <c r="W28" s="35"/>
      <c r="X28" s="35">
        <f>Z25/Z27*100</f>
        <v>44.943820224719097</v>
      </c>
      <c r="Y28" s="35"/>
      <c r="Z28" s="35"/>
      <c r="AA28" s="35" t="e">
        <f>AC25/AC27*100</f>
        <v>#DIV/0!</v>
      </c>
      <c r="AB28" s="35"/>
      <c r="AC28" s="35"/>
      <c r="AD28" s="35">
        <f>AF25/AF27*100</f>
        <v>40.372670807453417</v>
      </c>
      <c r="AE28" s="35"/>
      <c r="AF28" s="35"/>
    </row>
  </sheetData>
  <sheetProtection algorithmName="SHA-512" hashValue="aUAjiAOj+aMUtvCZgfYlEj9slYk2RT1maiL2EDyuibYB9zIMio6YjJ5VQ5psYKfaxu4DFnpINBA9XLpSwS5PqQ==" saltValue="Q/46riWvZqtrtL21Ul6U8w==" spinCount="100000" sheet="1" scenarios="1"/>
  <mergeCells count="84">
    <mergeCell ref="K1:L1"/>
    <mergeCell ref="B2:B3"/>
    <mergeCell ref="C2:C3"/>
    <mergeCell ref="E2:E3"/>
    <mergeCell ref="F2:F3"/>
    <mergeCell ref="H2:H3"/>
    <mergeCell ref="B1:C1"/>
    <mergeCell ref="E1:F1"/>
    <mergeCell ref="H1:I1"/>
    <mergeCell ref="N2:N3"/>
    <mergeCell ref="O2:O3"/>
    <mergeCell ref="A2:A3"/>
    <mergeCell ref="N28:P28"/>
    <mergeCell ref="E25:F25"/>
    <mergeCell ref="D2:D3"/>
    <mergeCell ref="G2:G3"/>
    <mergeCell ref="J2:J3"/>
    <mergeCell ref="M2:M3"/>
    <mergeCell ref="I2:I3"/>
    <mergeCell ref="K2:K3"/>
    <mergeCell ref="L2:L3"/>
    <mergeCell ref="E28:G28"/>
    <mergeCell ref="H28:J28"/>
    <mergeCell ref="K28:M28"/>
    <mergeCell ref="N26:P26"/>
    <mergeCell ref="R28:T28"/>
    <mergeCell ref="A25:A27"/>
    <mergeCell ref="B26:D26"/>
    <mergeCell ref="B28:D28"/>
    <mergeCell ref="N25:O25"/>
    <mergeCell ref="N27:O27"/>
    <mergeCell ref="B25:C25"/>
    <mergeCell ref="B27:C27"/>
    <mergeCell ref="H25:I25"/>
    <mergeCell ref="K25:L25"/>
    <mergeCell ref="H26:J26"/>
    <mergeCell ref="K26:M26"/>
    <mergeCell ref="H27:I27"/>
    <mergeCell ref="K27:L27"/>
    <mergeCell ref="E27:F27"/>
    <mergeCell ref="E26:G26"/>
    <mergeCell ref="N1:P1"/>
    <mergeCell ref="P2:P3"/>
    <mergeCell ref="AD1:AF1"/>
    <mergeCell ref="Q2:Q3"/>
    <mergeCell ref="R2:R3"/>
    <mergeCell ref="S2:S3"/>
    <mergeCell ref="T2:T3"/>
    <mergeCell ref="U2:U3"/>
    <mergeCell ref="AA2:AA3"/>
    <mergeCell ref="R1:T1"/>
    <mergeCell ref="U1:W1"/>
    <mergeCell ref="X1:Z1"/>
    <mergeCell ref="AA1:AC1"/>
    <mergeCell ref="V2:V3"/>
    <mergeCell ref="W2:W3"/>
    <mergeCell ref="X2:X3"/>
    <mergeCell ref="Q25:Q27"/>
    <mergeCell ref="R25:S25"/>
    <mergeCell ref="U25:V25"/>
    <mergeCell ref="X25:Y25"/>
    <mergeCell ref="R27:S27"/>
    <mergeCell ref="AF2:AF3"/>
    <mergeCell ref="R26:T26"/>
    <mergeCell ref="U26:W26"/>
    <mergeCell ref="X26:Z26"/>
    <mergeCell ref="AA26:AC26"/>
    <mergeCell ref="AD26:AF26"/>
    <mergeCell ref="AA25:AB25"/>
    <mergeCell ref="AB2:AB3"/>
    <mergeCell ref="AC2:AC3"/>
    <mergeCell ref="AD2:AD3"/>
    <mergeCell ref="AE2:AE3"/>
    <mergeCell ref="Y2:Y3"/>
    <mergeCell ref="Z2:Z3"/>
    <mergeCell ref="U28:W28"/>
    <mergeCell ref="X28:Z28"/>
    <mergeCell ref="AA28:AC28"/>
    <mergeCell ref="AD28:AF28"/>
    <mergeCell ref="AD25:AE25"/>
    <mergeCell ref="U27:V27"/>
    <mergeCell ref="X27:Y27"/>
    <mergeCell ref="AA27:AB27"/>
    <mergeCell ref="AD27:AE27"/>
  </mergeCells>
  <dataValidations count="5">
    <dataValidation type="whole" allowBlank="1" showInputMessage="1" showErrorMessage="1" sqref="B24:M24" xr:uid="{4B3FD383-B052-4C86-9657-D16C62CA064A}">
      <formula1>1</formula1>
      <formula2>200</formula2>
    </dataValidation>
    <dataValidation type="list" allowBlank="1" showInputMessage="1" showErrorMessage="1" sqref="D1 G1 J1 M1" xr:uid="{F90ACAF4-5B90-4943-839C-024218B9B74A}">
      <formula1>$AH$2:$AH$4</formula1>
    </dataValidation>
    <dataValidation type="whole" operator="greaterThanOrEqual" allowBlank="1" showInputMessage="1" showErrorMessage="1" error="FIRSAT &lt; (OVMA+YIKAMA) OLAMAZ" sqref="E4:E23 B4:B23 H4:H23 K4:K23" xr:uid="{734DF5B8-1307-4ECA-85A9-6B9F36A9BBFD}">
      <formula1>C4+D4</formula1>
    </dataValidation>
    <dataValidation type="whole" allowBlank="1" showInputMessage="1" showErrorMessage="1" error="(OVMA+YIKAMA) &gt; Fırsat OLAMAZ" sqref="I4:I23 C4:C23 F4:F23 L4:L23" xr:uid="{50A64440-7B91-4174-B123-8E1E8C0510BE}">
      <formula1>0</formula1>
      <formula2>B4-D4</formula2>
    </dataValidation>
    <dataValidation type="whole" operator="lessThanOrEqual" allowBlank="1" showInputMessage="1" showErrorMessage="1" error="(OVMA+YIKAMA) &gt; Fırsat OLAMAZ" sqref="D4:D23 G4:G23 J4:J23 M4:M23" xr:uid="{996E4256-6315-47A5-9B8F-924A395D3F7D}">
      <formula1>B4-C4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446A-4FF9-4947-9AFE-8FBE3F855C4E}">
  <dimension ref="A1:FQ28"/>
  <sheetViews>
    <sheetView zoomScale="70" zoomScaleNormal="70" workbookViewId="0">
      <selection activeCell="A2" sqref="A2:A3"/>
    </sheetView>
  </sheetViews>
  <sheetFormatPr defaultRowHeight="15" x14ac:dyDescent="0.25"/>
  <cols>
    <col min="1" max="1" width="22.5703125" customWidth="1"/>
    <col min="2" max="2" width="14.85546875" customWidth="1"/>
    <col min="3" max="3" width="12.7109375" customWidth="1"/>
    <col min="4" max="4" width="12.140625" customWidth="1"/>
    <col min="5" max="5" width="16.140625" customWidth="1"/>
    <col min="6" max="6" width="11.42578125" customWidth="1"/>
    <col min="7" max="7" width="11.85546875" customWidth="1"/>
    <col min="8" max="8" width="18.5703125" customWidth="1"/>
    <col min="9" max="9" width="13.42578125" customWidth="1"/>
    <col min="10" max="10" width="15.140625" customWidth="1"/>
    <col min="11" max="11" width="17.5703125" customWidth="1"/>
    <col min="12" max="13" width="13.7109375" customWidth="1"/>
    <col min="14" max="14" width="15.140625" customWidth="1"/>
    <col min="15" max="15" width="13.28515625" customWidth="1"/>
    <col min="16" max="16" width="14.85546875" customWidth="1"/>
    <col min="17" max="31" width="9.140625" hidden="1" customWidth="1"/>
  </cols>
  <sheetData>
    <row r="1" spans="1:173" s="5" customFormat="1" ht="30" customHeight="1" thickBot="1" x14ac:dyDescent="0.35">
      <c r="A1" s="17"/>
      <c r="B1" s="77" t="s">
        <v>38</v>
      </c>
      <c r="C1" s="77"/>
      <c r="D1" s="77"/>
      <c r="E1" s="76" t="s">
        <v>39</v>
      </c>
      <c r="F1" s="76"/>
      <c r="G1" s="76"/>
      <c r="H1" s="76" t="s">
        <v>40</v>
      </c>
      <c r="I1" s="76"/>
      <c r="J1" s="76"/>
      <c r="K1" s="76" t="s">
        <v>41</v>
      </c>
      <c r="L1" s="76"/>
      <c r="M1" s="76"/>
      <c r="N1" s="76" t="s">
        <v>42</v>
      </c>
      <c r="O1" s="76"/>
      <c r="P1" s="76"/>
      <c r="Q1" s="11"/>
      <c r="R1" s="12"/>
      <c r="S1" s="13"/>
      <c r="T1" s="14"/>
      <c r="U1" s="15"/>
      <c r="V1" s="16"/>
      <c r="W1" s="14"/>
      <c r="X1" s="15"/>
      <c r="Y1" s="16"/>
      <c r="Z1" s="11"/>
      <c r="AA1" s="12"/>
      <c r="AB1" s="12"/>
      <c r="AC1" s="9"/>
      <c r="AD1" s="9"/>
      <c r="AE1" s="10"/>
    </row>
    <row r="2" spans="1:173" ht="15.75" customHeight="1" x14ac:dyDescent="0.25">
      <c r="A2" s="55" t="s">
        <v>20</v>
      </c>
      <c r="B2" s="68" t="s">
        <v>33</v>
      </c>
      <c r="C2" s="68" t="s">
        <v>11</v>
      </c>
      <c r="D2" s="68" t="s">
        <v>32</v>
      </c>
      <c r="E2" s="68" t="s">
        <v>33</v>
      </c>
      <c r="F2" s="68" t="s">
        <v>11</v>
      </c>
      <c r="G2" s="68" t="s">
        <v>32</v>
      </c>
      <c r="H2" s="68" t="s">
        <v>33</v>
      </c>
      <c r="I2" s="68" t="s">
        <v>11</v>
      </c>
      <c r="J2" s="68" t="s">
        <v>32</v>
      </c>
      <c r="K2" s="68" t="s">
        <v>33</v>
      </c>
      <c r="L2" s="68" t="s">
        <v>11</v>
      </c>
      <c r="M2" s="68" t="s">
        <v>32</v>
      </c>
      <c r="N2" s="68" t="s">
        <v>33</v>
      </c>
      <c r="O2" s="68" t="s">
        <v>11</v>
      </c>
      <c r="P2" s="68" t="s">
        <v>32</v>
      </c>
      <c r="Q2" s="45" t="s">
        <v>22</v>
      </c>
      <c r="R2" s="45" t="s">
        <v>4</v>
      </c>
      <c r="S2" s="45" t="s">
        <v>10</v>
      </c>
      <c r="T2" s="47" t="s">
        <v>23</v>
      </c>
      <c r="U2" s="45" t="s">
        <v>4</v>
      </c>
      <c r="V2" s="45" t="s">
        <v>10</v>
      </c>
      <c r="W2" s="47" t="s">
        <v>23</v>
      </c>
      <c r="X2" s="45" t="s">
        <v>4</v>
      </c>
      <c r="Y2" s="45" t="s">
        <v>10</v>
      </c>
      <c r="Z2" s="47" t="s">
        <v>23</v>
      </c>
      <c r="AA2" s="45" t="s">
        <v>4</v>
      </c>
      <c r="AB2" s="47" t="s">
        <v>10</v>
      </c>
      <c r="AC2" s="40" t="s">
        <v>23</v>
      </c>
      <c r="AD2" s="40" t="s">
        <v>4</v>
      </c>
      <c r="AE2" s="40" t="s">
        <v>11</v>
      </c>
    </row>
    <row r="3" spans="1:173" ht="15.75" customHeight="1" thickBot="1" x14ac:dyDescent="0.35">
      <c r="A3" s="5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6"/>
      <c r="R3" s="46"/>
      <c r="S3" s="46"/>
      <c r="T3" s="48"/>
      <c r="U3" s="46"/>
      <c r="V3" s="46"/>
      <c r="W3" s="48"/>
      <c r="X3" s="46"/>
      <c r="Y3" s="46"/>
      <c r="Z3" s="48"/>
      <c r="AA3" s="46"/>
      <c r="AB3" s="48"/>
      <c r="AC3" s="40"/>
      <c r="AD3" s="40"/>
      <c r="AE3" s="40"/>
      <c r="FP3" s="24" t="s">
        <v>24</v>
      </c>
      <c r="FQ3" s="24" t="s">
        <v>15</v>
      </c>
    </row>
    <row r="4" spans="1:173" ht="19.5" thickBot="1" x14ac:dyDescent="0.35">
      <c r="A4" s="3">
        <v>1</v>
      </c>
      <c r="B4" s="22">
        <v>5</v>
      </c>
      <c r="C4" s="22">
        <v>1</v>
      </c>
      <c r="D4" s="22">
        <v>2</v>
      </c>
      <c r="E4" s="22">
        <v>11</v>
      </c>
      <c r="F4" s="22">
        <v>1</v>
      </c>
      <c r="G4" s="22">
        <v>2</v>
      </c>
      <c r="H4" s="22">
        <v>10</v>
      </c>
      <c r="I4" s="22">
        <v>1</v>
      </c>
      <c r="J4" s="22">
        <v>2</v>
      </c>
      <c r="K4" s="22">
        <v>15</v>
      </c>
      <c r="L4" s="22">
        <v>1</v>
      </c>
      <c r="M4" s="22">
        <v>2</v>
      </c>
      <c r="N4" s="22">
        <v>4</v>
      </c>
      <c r="O4" s="22">
        <v>1</v>
      </c>
      <c r="P4" s="22">
        <v>2</v>
      </c>
      <c r="Q4" s="6">
        <f t="shared" ref="Q4:AE4" si="0">IF(B4,B4,0)</f>
        <v>5</v>
      </c>
      <c r="R4" s="6">
        <f t="shared" si="0"/>
        <v>1</v>
      </c>
      <c r="S4" s="6">
        <f t="shared" si="0"/>
        <v>2</v>
      </c>
      <c r="T4" s="6">
        <f t="shared" si="0"/>
        <v>11</v>
      </c>
      <c r="U4" s="6">
        <f t="shared" si="0"/>
        <v>1</v>
      </c>
      <c r="V4" s="6">
        <f t="shared" si="0"/>
        <v>2</v>
      </c>
      <c r="W4" s="6">
        <f t="shared" si="0"/>
        <v>10</v>
      </c>
      <c r="X4" s="6">
        <f t="shared" si="0"/>
        <v>1</v>
      </c>
      <c r="Y4" s="6">
        <f t="shared" si="0"/>
        <v>2</v>
      </c>
      <c r="Z4" s="6">
        <f t="shared" si="0"/>
        <v>15</v>
      </c>
      <c r="AA4" s="6">
        <f t="shared" si="0"/>
        <v>1</v>
      </c>
      <c r="AB4" s="6">
        <f t="shared" si="0"/>
        <v>2</v>
      </c>
      <c r="AC4" s="6">
        <f t="shared" si="0"/>
        <v>4</v>
      </c>
      <c r="AD4" s="6">
        <f t="shared" si="0"/>
        <v>1</v>
      </c>
      <c r="AE4" s="6">
        <f t="shared" si="0"/>
        <v>2</v>
      </c>
      <c r="FP4" s="24" t="s">
        <v>38</v>
      </c>
      <c r="FQ4" s="25">
        <f>B28</f>
        <v>58.333333333333336</v>
      </c>
    </row>
    <row r="5" spans="1:173" ht="19.5" thickBot="1" x14ac:dyDescent="0.35">
      <c r="A5" s="3">
        <v>2</v>
      </c>
      <c r="B5" s="22">
        <v>5</v>
      </c>
      <c r="C5" s="22">
        <v>1</v>
      </c>
      <c r="D5" s="22">
        <v>1</v>
      </c>
      <c r="E5" s="22">
        <v>16</v>
      </c>
      <c r="F5" s="22">
        <v>1</v>
      </c>
      <c r="G5" s="22">
        <v>1</v>
      </c>
      <c r="H5" s="22">
        <v>10</v>
      </c>
      <c r="I5" s="22">
        <v>1</v>
      </c>
      <c r="J5" s="22">
        <v>1</v>
      </c>
      <c r="K5" s="22">
        <v>15</v>
      </c>
      <c r="L5" s="22">
        <v>0</v>
      </c>
      <c r="M5" s="22">
        <v>1</v>
      </c>
      <c r="N5" s="22">
        <v>5</v>
      </c>
      <c r="O5" s="22">
        <v>1</v>
      </c>
      <c r="P5" s="22">
        <v>1</v>
      </c>
      <c r="Q5" s="6">
        <f t="shared" ref="Q5:AC5" si="1">IF(B5,B5,0)</f>
        <v>5</v>
      </c>
      <c r="R5" s="6">
        <f t="shared" si="1"/>
        <v>1</v>
      </c>
      <c r="S5" s="6">
        <f t="shared" si="1"/>
        <v>1</v>
      </c>
      <c r="T5" s="6">
        <f t="shared" si="1"/>
        <v>16</v>
      </c>
      <c r="U5" s="6">
        <f t="shared" si="1"/>
        <v>1</v>
      </c>
      <c r="V5" s="6">
        <f t="shared" si="1"/>
        <v>1</v>
      </c>
      <c r="W5" s="6">
        <f t="shared" si="1"/>
        <v>10</v>
      </c>
      <c r="X5" s="6">
        <f t="shared" si="1"/>
        <v>1</v>
      </c>
      <c r="Y5" s="6">
        <f t="shared" si="1"/>
        <v>1</v>
      </c>
      <c r="Z5" s="6">
        <f t="shared" si="1"/>
        <v>15</v>
      </c>
      <c r="AA5" s="6">
        <f t="shared" si="1"/>
        <v>0</v>
      </c>
      <c r="AB5" s="6">
        <f t="shared" si="1"/>
        <v>1</v>
      </c>
      <c r="AC5" s="6">
        <f t="shared" si="1"/>
        <v>5</v>
      </c>
      <c r="AD5" s="6">
        <f t="shared" ref="AD5:AD23" si="2">IF(O5,O5,0)</f>
        <v>1</v>
      </c>
      <c r="AE5" s="6">
        <f t="shared" ref="AE5:AE23" si="3">IF(P5,P5,0)</f>
        <v>1</v>
      </c>
      <c r="AG5" s="19"/>
      <c r="FP5" s="24" t="s">
        <v>39</v>
      </c>
      <c r="FQ5" s="25">
        <f>E28</f>
        <v>28.000000000000004</v>
      </c>
    </row>
    <row r="6" spans="1:173" ht="19.5" thickBot="1" x14ac:dyDescent="0.35">
      <c r="A6" s="3">
        <v>3</v>
      </c>
      <c r="B6" s="22">
        <v>6</v>
      </c>
      <c r="C6" s="22">
        <v>1</v>
      </c>
      <c r="D6" s="22">
        <v>1</v>
      </c>
      <c r="E6" s="22">
        <v>12</v>
      </c>
      <c r="F6" s="22">
        <v>1</v>
      </c>
      <c r="G6" s="22">
        <v>1</v>
      </c>
      <c r="H6" s="22">
        <v>9</v>
      </c>
      <c r="I6" s="22">
        <v>1</v>
      </c>
      <c r="J6" s="22">
        <v>1</v>
      </c>
      <c r="K6" s="22">
        <v>8</v>
      </c>
      <c r="L6" s="22">
        <v>1</v>
      </c>
      <c r="M6" s="22">
        <v>1</v>
      </c>
      <c r="N6" s="22">
        <v>4</v>
      </c>
      <c r="O6" s="22">
        <v>1</v>
      </c>
      <c r="P6" s="22">
        <v>1</v>
      </c>
      <c r="Q6" s="6">
        <f t="shared" ref="Q6:Q23" si="4">IF(B6,B6,0)</f>
        <v>6</v>
      </c>
      <c r="R6" s="6">
        <f t="shared" ref="R6:R23" si="5">IF(C6,C6,0)</f>
        <v>1</v>
      </c>
      <c r="S6" s="6">
        <f t="shared" ref="S6:S23" si="6">IF(D6,D6,0)</f>
        <v>1</v>
      </c>
      <c r="T6" s="6">
        <f t="shared" ref="T6:T23" si="7">IF(E6,E6,0)</f>
        <v>12</v>
      </c>
      <c r="U6" s="6">
        <f t="shared" ref="U6:U23" si="8">IF(F6,F6,0)</f>
        <v>1</v>
      </c>
      <c r="V6" s="6">
        <f t="shared" ref="V6:V23" si="9">IF(G6,G6,0)</f>
        <v>1</v>
      </c>
      <c r="W6" s="6">
        <f t="shared" ref="W6:W23" si="10">IF(H6,H6,0)</f>
        <v>9</v>
      </c>
      <c r="X6" s="6">
        <f t="shared" ref="X6:X23" si="11">IF(I6,I6,0)</f>
        <v>1</v>
      </c>
      <c r="Y6" s="6">
        <f t="shared" ref="Y6:Y23" si="12">IF(J6,J6,0)</f>
        <v>1</v>
      </c>
      <c r="Z6" s="6">
        <f t="shared" ref="Z6:Z23" si="13">IF(K6,K6,0)</f>
        <v>8</v>
      </c>
      <c r="AA6" s="6">
        <f t="shared" ref="AA6:AA23" si="14">IF(L6,L6,0)</f>
        <v>1</v>
      </c>
      <c r="AB6" s="6">
        <f t="shared" ref="AB6:AB23" si="15">IF(M6,M6,0)</f>
        <v>1</v>
      </c>
      <c r="AC6" s="6">
        <f t="shared" ref="AC6:AC23" si="16">IF(N6,N6,0)</f>
        <v>4</v>
      </c>
      <c r="AD6" s="6">
        <f t="shared" si="2"/>
        <v>1</v>
      </c>
      <c r="AE6" s="6">
        <f t="shared" si="3"/>
        <v>1</v>
      </c>
      <c r="FP6" s="24" t="s">
        <v>40</v>
      </c>
      <c r="FQ6" s="25">
        <f>H28</f>
        <v>28.260869565217391</v>
      </c>
    </row>
    <row r="7" spans="1:173" ht="19.5" thickBot="1" x14ac:dyDescent="0.35">
      <c r="A7" s="3">
        <v>4</v>
      </c>
      <c r="B7" s="22">
        <v>3</v>
      </c>
      <c r="C7" s="22">
        <v>1</v>
      </c>
      <c r="D7" s="22">
        <v>2</v>
      </c>
      <c r="E7" s="22">
        <v>5</v>
      </c>
      <c r="F7" s="22">
        <v>1</v>
      </c>
      <c r="G7" s="22">
        <v>2</v>
      </c>
      <c r="H7" s="22">
        <v>8</v>
      </c>
      <c r="I7" s="22">
        <v>1</v>
      </c>
      <c r="J7" s="22">
        <v>2</v>
      </c>
      <c r="K7" s="22">
        <v>12</v>
      </c>
      <c r="L7" s="22">
        <v>1</v>
      </c>
      <c r="M7" s="22">
        <v>2</v>
      </c>
      <c r="N7" s="22">
        <v>6</v>
      </c>
      <c r="O7" s="22">
        <v>1</v>
      </c>
      <c r="P7" s="22">
        <v>2</v>
      </c>
      <c r="Q7" s="6">
        <f t="shared" si="4"/>
        <v>3</v>
      </c>
      <c r="R7" s="6">
        <f t="shared" si="5"/>
        <v>1</v>
      </c>
      <c r="S7" s="6">
        <f t="shared" si="6"/>
        <v>2</v>
      </c>
      <c r="T7" s="6">
        <f t="shared" si="7"/>
        <v>5</v>
      </c>
      <c r="U7" s="6">
        <f t="shared" si="8"/>
        <v>1</v>
      </c>
      <c r="V7" s="6">
        <f t="shared" si="9"/>
        <v>2</v>
      </c>
      <c r="W7" s="6">
        <f t="shared" si="10"/>
        <v>8</v>
      </c>
      <c r="X7" s="6">
        <f t="shared" si="11"/>
        <v>1</v>
      </c>
      <c r="Y7" s="6">
        <f t="shared" si="12"/>
        <v>2</v>
      </c>
      <c r="Z7" s="6">
        <f t="shared" si="13"/>
        <v>12</v>
      </c>
      <c r="AA7" s="6">
        <f t="shared" si="14"/>
        <v>1</v>
      </c>
      <c r="AB7" s="6">
        <f t="shared" si="15"/>
        <v>2</v>
      </c>
      <c r="AC7" s="6">
        <f t="shared" si="16"/>
        <v>6</v>
      </c>
      <c r="AD7" s="6">
        <f t="shared" si="2"/>
        <v>1</v>
      </c>
      <c r="AE7" s="6">
        <f t="shared" si="3"/>
        <v>2</v>
      </c>
      <c r="AH7" s="23"/>
      <c r="AI7" s="23"/>
      <c r="FP7" s="24" t="s">
        <v>41</v>
      </c>
      <c r="FQ7" s="25">
        <f>K28</f>
        <v>20.967741935483872</v>
      </c>
    </row>
    <row r="8" spans="1:173" ht="19.5" thickBot="1" x14ac:dyDescent="0.35">
      <c r="A8" s="3">
        <v>5</v>
      </c>
      <c r="B8" s="22">
        <v>5</v>
      </c>
      <c r="C8" s="22">
        <v>1</v>
      </c>
      <c r="D8" s="22">
        <v>3</v>
      </c>
      <c r="E8" s="22">
        <v>6</v>
      </c>
      <c r="F8" s="22">
        <v>1</v>
      </c>
      <c r="G8" s="22">
        <v>3</v>
      </c>
      <c r="H8" s="22">
        <v>9</v>
      </c>
      <c r="I8" s="22"/>
      <c r="J8" s="22">
        <v>3</v>
      </c>
      <c r="K8" s="22">
        <v>12</v>
      </c>
      <c r="L8" s="22">
        <v>1</v>
      </c>
      <c r="M8" s="22">
        <v>3</v>
      </c>
      <c r="N8" s="22">
        <v>4</v>
      </c>
      <c r="O8" s="22">
        <v>1</v>
      </c>
      <c r="P8" s="22">
        <v>3</v>
      </c>
      <c r="Q8" s="6">
        <f t="shared" si="4"/>
        <v>5</v>
      </c>
      <c r="R8" s="6">
        <f t="shared" si="5"/>
        <v>1</v>
      </c>
      <c r="S8" s="6">
        <f t="shared" si="6"/>
        <v>3</v>
      </c>
      <c r="T8" s="6">
        <f t="shared" si="7"/>
        <v>6</v>
      </c>
      <c r="U8" s="6">
        <f t="shared" si="8"/>
        <v>1</v>
      </c>
      <c r="V8" s="6">
        <f t="shared" si="9"/>
        <v>3</v>
      </c>
      <c r="W8" s="6">
        <f t="shared" si="10"/>
        <v>9</v>
      </c>
      <c r="X8" s="6">
        <f t="shared" si="11"/>
        <v>0</v>
      </c>
      <c r="Y8" s="6">
        <f t="shared" si="12"/>
        <v>3</v>
      </c>
      <c r="Z8" s="6">
        <f t="shared" si="13"/>
        <v>12</v>
      </c>
      <c r="AA8" s="6">
        <f t="shared" si="14"/>
        <v>1</v>
      </c>
      <c r="AB8" s="6">
        <f t="shared" si="15"/>
        <v>3</v>
      </c>
      <c r="AC8" s="6">
        <f t="shared" si="16"/>
        <v>4</v>
      </c>
      <c r="AD8" s="6">
        <f t="shared" si="2"/>
        <v>1</v>
      </c>
      <c r="AE8" s="6">
        <f t="shared" si="3"/>
        <v>3</v>
      </c>
      <c r="FP8" s="24" t="s">
        <v>42</v>
      </c>
      <c r="FQ8" s="25">
        <f>N28</f>
        <v>60.714285714285708</v>
      </c>
    </row>
    <row r="9" spans="1:173" ht="16.5" thickBot="1" x14ac:dyDescent="0.3">
      <c r="A9" s="3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5</v>
      </c>
      <c r="O9" s="22">
        <v>2</v>
      </c>
      <c r="P9" s="22">
        <v>1</v>
      </c>
      <c r="Q9" s="6">
        <f t="shared" si="4"/>
        <v>0</v>
      </c>
      <c r="R9" s="6">
        <f t="shared" si="5"/>
        <v>0</v>
      </c>
      <c r="S9" s="6">
        <f t="shared" si="6"/>
        <v>0</v>
      </c>
      <c r="T9" s="6">
        <f t="shared" si="7"/>
        <v>0</v>
      </c>
      <c r="U9" s="6">
        <f t="shared" si="8"/>
        <v>0</v>
      </c>
      <c r="V9" s="6">
        <f t="shared" si="9"/>
        <v>0</v>
      </c>
      <c r="W9" s="6">
        <f t="shared" si="10"/>
        <v>0</v>
      </c>
      <c r="X9" s="6">
        <f t="shared" si="11"/>
        <v>0</v>
      </c>
      <c r="Y9" s="6">
        <f t="shared" si="12"/>
        <v>0</v>
      </c>
      <c r="Z9" s="6">
        <f t="shared" si="13"/>
        <v>0</v>
      </c>
      <c r="AA9" s="6">
        <f t="shared" si="14"/>
        <v>0</v>
      </c>
      <c r="AB9" s="6">
        <f t="shared" si="15"/>
        <v>0</v>
      </c>
      <c r="AC9" s="6">
        <f t="shared" si="16"/>
        <v>5</v>
      </c>
      <c r="AD9" s="6">
        <f t="shared" si="2"/>
        <v>2</v>
      </c>
      <c r="AE9" s="6">
        <f t="shared" si="3"/>
        <v>1</v>
      </c>
    </row>
    <row r="10" spans="1:173" ht="16.5" thickBot="1" x14ac:dyDescent="0.3">
      <c r="A10" s="3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6">
        <f t="shared" si="4"/>
        <v>0</v>
      </c>
      <c r="R10" s="6">
        <f t="shared" si="5"/>
        <v>0</v>
      </c>
      <c r="S10" s="6">
        <f t="shared" si="6"/>
        <v>0</v>
      </c>
      <c r="T10" s="6">
        <f t="shared" si="7"/>
        <v>0</v>
      </c>
      <c r="U10" s="6">
        <f t="shared" si="8"/>
        <v>0</v>
      </c>
      <c r="V10" s="6">
        <f t="shared" si="9"/>
        <v>0</v>
      </c>
      <c r="W10" s="6">
        <f t="shared" si="10"/>
        <v>0</v>
      </c>
      <c r="X10" s="6">
        <f t="shared" si="11"/>
        <v>0</v>
      </c>
      <c r="Y10" s="6">
        <f t="shared" si="12"/>
        <v>0</v>
      </c>
      <c r="Z10" s="6">
        <f t="shared" si="13"/>
        <v>0</v>
      </c>
      <c r="AA10" s="6">
        <f t="shared" si="14"/>
        <v>0</v>
      </c>
      <c r="AB10" s="6">
        <f t="shared" si="15"/>
        <v>0</v>
      </c>
      <c r="AC10" s="6">
        <f t="shared" si="16"/>
        <v>0</v>
      </c>
      <c r="AD10" s="6">
        <f t="shared" si="2"/>
        <v>0</v>
      </c>
      <c r="AE10" s="6">
        <f t="shared" si="3"/>
        <v>0</v>
      </c>
    </row>
    <row r="11" spans="1:173" ht="16.5" thickBot="1" x14ac:dyDescent="0.3">
      <c r="A11" s="3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>
        <f t="shared" si="4"/>
        <v>0</v>
      </c>
      <c r="R11" s="6">
        <f t="shared" si="5"/>
        <v>0</v>
      </c>
      <c r="S11" s="6">
        <f t="shared" si="6"/>
        <v>0</v>
      </c>
      <c r="T11" s="6">
        <f t="shared" si="7"/>
        <v>0</v>
      </c>
      <c r="U11" s="6">
        <f t="shared" si="8"/>
        <v>0</v>
      </c>
      <c r="V11" s="6">
        <f t="shared" si="9"/>
        <v>0</v>
      </c>
      <c r="W11" s="6">
        <f t="shared" si="10"/>
        <v>0</v>
      </c>
      <c r="X11" s="6">
        <f t="shared" si="11"/>
        <v>0</v>
      </c>
      <c r="Y11" s="6">
        <f t="shared" si="12"/>
        <v>0</v>
      </c>
      <c r="Z11" s="6">
        <f t="shared" si="13"/>
        <v>0</v>
      </c>
      <c r="AA11" s="6">
        <f t="shared" si="14"/>
        <v>0</v>
      </c>
      <c r="AB11" s="6">
        <f t="shared" si="15"/>
        <v>0</v>
      </c>
      <c r="AC11" s="6">
        <f t="shared" si="16"/>
        <v>0</v>
      </c>
      <c r="AD11" s="6">
        <f t="shared" si="2"/>
        <v>0</v>
      </c>
      <c r="AE11" s="6">
        <f t="shared" si="3"/>
        <v>0</v>
      </c>
    </row>
    <row r="12" spans="1:173" ht="16.5" thickBot="1" x14ac:dyDescent="0.3">
      <c r="A12" s="3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">
        <f t="shared" si="4"/>
        <v>0</v>
      </c>
      <c r="R12" s="6">
        <f t="shared" si="5"/>
        <v>0</v>
      </c>
      <c r="S12" s="6">
        <f t="shared" si="6"/>
        <v>0</v>
      </c>
      <c r="T12" s="6">
        <f t="shared" si="7"/>
        <v>0</v>
      </c>
      <c r="U12" s="6">
        <f t="shared" si="8"/>
        <v>0</v>
      </c>
      <c r="V12" s="6">
        <f t="shared" si="9"/>
        <v>0</v>
      </c>
      <c r="W12" s="6">
        <f t="shared" si="10"/>
        <v>0</v>
      </c>
      <c r="X12" s="6">
        <f t="shared" si="11"/>
        <v>0</v>
      </c>
      <c r="Y12" s="6">
        <f t="shared" si="12"/>
        <v>0</v>
      </c>
      <c r="Z12" s="6">
        <f t="shared" si="13"/>
        <v>0</v>
      </c>
      <c r="AA12" s="6">
        <f t="shared" si="14"/>
        <v>0</v>
      </c>
      <c r="AB12" s="6">
        <f t="shared" si="15"/>
        <v>0</v>
      </c>
      <c r="AC12" s="6">
        <f t="shared" si="16"/>
        <v>0</v>
      </c>
      <c r="AD12" s="6">
        <f t="shared" si="2"/>
        <v>0</v>
      </c>
      <c r="AE12" s="6">
        <f t="shared" si="3"/>
        <v>0</v>
      </c>
    </row>
    <row r="13" spans="1:173" ht="16.5" thickBot="1" x14ac:dyDescent="0.3">
      <c r="A13" s="3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>
        <f t="shared" si="4"/>
        <v>0</v>
      </c>
      <c r="R13" s="6">
        <f t="shared" si="5"/>
        <v>0</v>
      </c>
      <c r="S13" s="6">
        <f t="shared" si="6"/>
        <v>0</v>
      </c>
      <c r="T13" s="6">
        <f t="shared" si="7"/>
        <v>0</v>
      </c>
      <c r="U13" s="6">
        <f t="shared" si="8"/>
        <v>0</v>
      </c>
      <c r="V13" s="6">
        <f t="shared" si="9"/>
        <v>0</v>
      </c>
      <c r="W13" s="6">
        <f t="shared" si="10"/>
        <v>0</v>
      </c>
      <c r="X13" s="6">
        <f t="shared" si="11"/>
        <v>0</v>
      </c>
      <c r="Y13" s="6">
        <f t="shared" si="12"/>
        <v>0</v>
      </c>
      <c r="Z13" s="6">
        <f t="shared" si="13"/>
        <v>0</v>
      </c>
      <c r="AA13" s="6">
        <f t="shared" si="14"/>
        <v>0</v>
      </c>
      <c r="AB13" s="6">
        <f t="shared" si="15"/>
        <v>0</v>
      </c>
      <c r="AC13" s="6">
        <f t="shared" si="16"/>
        <v>0</v>
      </c>
      <c r="AD13" s="6">
        <f t="shared" si="2"/>
        <v>0</v>
      </c>
      <c r="AE13" s="6">
        <f t="shared" si="3"/>
        <v>0</v>
      </c>
    </row>
    <row r="14" spans="1:173" ht="16.5" thickBot="1" x14ac:dyDescent="0.3">
      <c r="A14" s="3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6">
        <f t="shared" si="4"/>
        <v>0</v>
      </c>
      <c r="R14" s="6">
        <f t="shared" si="5"/>
        <v>0</v>
      </c>
      <c r="S14" s="6">
        <f t="shared" si="6"/>
        <v>0</v>
      </c>
      <c r="T14" s="6">
        <f t="shared" si="7"/>
        <v>0</v>
      </c>
      <c r="U14" s="6">
        <f t="shared" si="8"/>
        <v>0</v>
      </c>
      <c r="V14" s="6">
        <f t="shared" si="9"/>
        <v>0</v>
      </c>
      <c r="W14" s="6">
        <f t="shared" si="10"/>
        <v>0</v>
      </c>
      <c r="X14" s="6">
        <f t="shared" si="11"/>
        <v>0</v>
      </c>
      <c r="Y14" s="6">
        <f t="shared" si="12"/>
        <v>0</v>
      </c>
      <c r="Z14" s="6">
        <f t="shared" si="13"/>
        <v>0</v>
      </c>
      <c r="AA14" s="6">
        <f t="shared" si="14"/>
        <v>0</v>
      </c>
      <c r="AB14" s="6">
        <f t="shared" si="15"/>
        <v>0</v>
      </c>
      <c r="AC14" s="6">
        <f t="shared" si="16"/>
        <v>0</v>
      </c>
      <c r="AD14" s="6">
        <f t="shared" si="2"/>
        <v>0</v>
      </c>
      <c r="AE14" s="6">
        <f t="shared" si="3"/>
        <v>0</v>
      </c>
    </row>
    <row r="15" spans="1:173" ht="16.5" thickBot="1" x14ac:dyDescent="0.3">
      <c r="A15" s="3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>
        <f t="shared" si="4"/>
        <v>0</v>
      </c>
      <c r="R15" s="6">
        <f t="shared" si="5"/>
        <v>0</v>
      </c>
      <c r="S15" s="6">
        <f t="shared" si="6"/>
        <v>0</v>
      </c>
      <c r="T15" s="6">
        <f t="shared" si="7"/>
        <v>0</v>
      </c>
      <c r="U15" s="6">
        <f t="shared" si="8"/>
        <v>0</v>
      </c>
      <c r="V15" s="6">
        <f t="shared" si="9"/>
        <v>0</v>
      </c>
      <c r="W15" s="6">
        <f t="shared" si="10"/>
        <v>0</v>
      </c>
      <c r="X15" s="6">
        <f t="shared" si="11"/>
        <v>0</v>
      </c>
      <c r="Y15" s="6">
        <f t="shared" si="12"/>
        <v>0</v>
      </c>
      <c r="Z15" s="6">
        <f t="shared" si="13"/>
        <v>0</v>
      </c>
      <c r="AA15" s="6">
        <f t="shared" si="14"/>
        <v>0</v>
      </c>
      <c r="AB15" s="6">
        <f t="shared" si="15"/>
        <v>0</v>
      </c>
      <c r="AC15" s="6">
        <f t="shared" si="16"/>
        <v>0</v>
      </c>
      <c r="AD15" s="6">
        <f t="shared" si="2"/>
        <v>0</v>
      </c>
      <c r="AE15" s="6">
        <f t="shared" si="3"/>
        <v>0</v>
      </c>
    </row>
    <row r="16" spans="1:173" ht="16.5" thickBot="1" x14ac:dyDescent="0.3">
      <c r="A16" s="3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">
        <f t="shared" si="4"/>
        <v>0</v>
      </c>
      <c r="R16" s="6">
        <f t="shared" si="5"/>
        <v>0</v>
      </c>
      <c r="S16" s="6">
        <f t="shared" si="6"/>
        <v>0</v>
      </c>
      <c r="T16" s="6">
        <f t="shared" si="7"/>
        <v>0</v>
      </c>
      <c r="U16" s="6">
        <f t="shared" si="8"/>
        <v>0</v>
      </c>
      <c r="V16" s="6">
        <f t="shared" si="9"/>
        <v>0</v>
      </c>
      <c r="W16" s="6">
        <f t="shared" si="10"/>
        <v>0</v>
      </c>
      <c r="X16" s="6">
        <f t="shared" si="11"/>
        <v>0</v>
      </c>
      <c r="Y16" s="6">
        <f t="shared" si="12"/>
        <v>0</v>
      </c>
      <c r="Z16" s="6">
        <f t="shared" si="13"/>
        <v>0</v>
      </c>
      <c r="AA16" s="6">
        <f t="shared" si="14"/>
        <v>0</v>
      </c>
      <c r="AB16" s="6">
        <f t="shared" si="15"/>
        <v>0</v>
      </c>
      <c r="AC16" s="6">
        <f t="shared" si="16"/>
        <v>0</v>
      </c>
      <c r="AD16" s="6">
        <f t="shared" si="2"/>
        <v>0</v>
      </c>
      <c r="AE16" s="6">
        <f t="shared" si="3"/>
        <v>0</v>
      </c>
    </row>
    <row r="17" spans="1:31" ht="16.5" thickBot="1" x14ac:dyDescent="0.3">
      <c r="A17" s="3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>
        <f t="shared" si="4"/>
        <v>0</v>
      </c>
      <c r="R17" s="6">
        <f t="shared" si="5"/>
        <v>0</v>
      </c>
      <c r="S17" s="6">
        <f t="shared" si="6"/>
        <v>0</v>
      </c>
      <c r="T17" s="6">
        <f t="shared" si="7"/>
        <v>0</v>
      </c>
      <c r="U17" s="6">
        <f t="shared" si="8"/>
        <v>0</v>
      </c>
      <c r="V17" s="6">
        <f t="shared" si="9"/>
        <v>0</v>
      </c>
      <c r="W17" s="6">
        <f t="shared" si="10"/>
        <v>0</v>
      </c>
      <c r="X17" s="6">
        <f t="shared" si="11"/>
        <v>0</v>
      </c>
      <c r="Y17" s="6">
        <f t="shared" si="12"/>
        <v>0</v>
      </c>
      <c r="Z17" s="6">
        <f t="shared" si="13"/>
        <v>0</v>
      </c>
      <c r="AA17" s="6">
        <f t="shared" si="14"/>
        <v>0</v>
      </c>
      <c r="AB17" s="6">
        <f t="shared" si="15"/>
        <v>0</v>
      </c>
      <c r="AC17" s="6">
        <f t="shared" si="16"/>
        <v>0</v>
      </c>
      <c r="AD17" s="6">
        <f t="shared" si="2"/>
        <v>0</v>
      </c>
      <c r="AE17" s="6">
        <f t="shared" si="3"/>
        <v>0</v>
      </c>
    </row>
    <row r="18" spans="1:31" ht="16.5" thickBot="1" x14ac:dyDescent="0.3">
      <c r="A18" s="3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">
        <f t="shared" si="4"/>
        <v>0</v>
      </c>
      <c r="R18" s="6">
        <f t="shared" si="5"/>
        <v>0</v>
      </c>
      <c r="S18" s="6">
        <f t="shared" si="6"/>
        <v>0</v>
      </c>
      <c r="T18" s="6">
        <f t="shared" si="7"/>
        <v>0</v>
      </c>
      <c r="U18" s="6">
        <f t="shared" si="8"/>
        <v>0</v>
      </c>
      <c r="V18" s="6">
        <f t="shared" si="9"/>
        <v>0</v>
      </c>
      <c r="W18" s="6">
        <f t="shared" si="10"/>
        <v>0</v>
      </c>
      <c r="X18" s="6">
        <f t="shared" si="11"/>
        <v>0</v>
      </c>
      <c r="Y18" s="6">
        <f t="shared" si="12"/>
        <v>0</v>
      </c>
      <c r="Z18" s="6">
        <f t="shared" si="13"/>
        <v>0</v>
      </c>
      <c r="AA18" s="6">
        <f t="shared" si="14"/>
        <v>0</v>
      </c>
      <c r="AB18" s="6">
        <f t="shared" si="15"/>
        <v>0</v>
      </c>
      <c r="AC18" s="6">
        <f t="shared" si="16"/>
        <v>0</v>
      </c>
      <c r="AD18" s="6">
        <f t="shared" si="2"/>
        <v>0</v>
      </c>
      <c r="AE18" s="6">
        <f t="shared" si="3"/>
        <v>0</v>
      </c>
    </row>
    <row r="19" spans="1:31" ht="16.5" thickBot="1" x14ac:dyDescent="0.3">
      <c r="A19" s="3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6">
        <f t="shared" si="4"/>
        <v>0</v>
      </c>
      <c r="R19" s="6">
        <f t="shared" si="5"/>
        <v>0</v>
      </c>
      <c r="S19" s="6">
        <f t="shared" si="6"/>
        <v>0</v>
      </c>
      <c r="T19" s="6">
        <f t="shared" si="7"/>
        <v>0</v>
      </c>
      <c r="U19" s="6">
        <f t="shared" si="8"/>
        <v>0</v>
      </c>
      <c r="V19" s="6">
        <f t="shared" si="9"/>
        <v>0</v>
      </c>
      <c r="W19" s="6">
        <f t="shared" si="10"/>
        <v>0</v>
      </c>
      <c r="X19" s="6">
        <f t="shared" si="11"/>
        <v>0</v>
      </c>
      <c r="Y19" s="6">
        <f t="shared" si="12"/>
        <v>0</v>
      </c>
      <c r="Z19" s="6">
        <f t="shared" si="13"/>
        <v>0</v>
      </c>
      <c r="AA19" s="6">
        <f t="shared" si="14"/>
        <v>0</v>
      </c>
      <c r="AB19" s="6">
        <f t="shared" si="15"/>
        <v>0</v>
      </c>
      <c r="AC19" s="6">
        <f t="shared" si="16"/>
        <v>0</v>
      </c>
      <c r="AD19" s="6">
        <f t="shared" si="2"/>
        <v>0</v>
      </c>
      <c r="AE19" s="6">
        <f t="shared" si="3"/>
        <v>0</v>
      </c>
    </row>
    <row r="20" spans="1:31" ht="16.5" thickBot="1" x14ac:dyDescent="0.3">
      <c r="A20" s="3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">
        <f t="shared" si="4"/>
        <v>0</v>
      </c>
      <c r="R20" s="6">
        <f t="shared" si="5"/>
        <v>0</v>
      </c>
      <c r="S20" s="6">
        <f t="shared" si="6"/>
        <v>0</v>
      </c>
      <c r="T20" s="6">
        <f t="shared" si="7"/>
        <v>0</v>
      </c>
      <c r="U20" s="6">
        <f t="shared" si="8"/>
        <v>0</v>
      </c>
      <c r="V20" s="6">
        <f t="shared" si="9"/>
        <v>0</v>
      </c>
      <c r="W20" s="6">
        <f t="shared" si="10"/>
        <v>0</v>
      </c>
      <c r="X20" s="6">
        <f t="shared" si="11"/>
        <v>0</v>
      </c>
      <c r="Y20" s="6">
        <f t="shared" si="12"/>
        <v>0</v>
      </c>
      <c r="Z20" s="6">
        <f t="shared" si="13"/>
        <v>0</v>
      </c>
      <c r="AA20" s="6">
        <f t="shared" si="14"/>
        <v>0</v>
      </c>
      <c r="AB20" s="6">
        <f t="shared" si="15"/>
        <v>0</v>
      </c>
      <c r="AC20" s="6">
        <f t="shared" si="16"/>
        <v>0</v>
      </c>
      <c r="AD20" s="6">
        <f t="shared" si="2"/>
        <v>0</v>
      </c>
      <c r="AE20" s="6">
        <f t="shared" si="3"/>
        <v>0</v>
      </c>
    </row>
    <row r="21" spans="1:31" ht="16.5" thickBot="1" x14ac:dyDescent="0.3">
      <c r="A21" s="3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>
        <f t="shared" si="4"/>
        <v>0</v>
      </c>
      <c r="R21" s="6">
        <f t="shared" si="5"/>
        <v>0</v>
      </c>
      <c r="S21" s="6">
        <f t="shared" si="6"/>
        <v>0</v>
      </c>
      <c r="T21" s="6">
        <f t="shared" si="7"/>
        <v>0</v>
      </c>
      <c r="U21" s="6">
        <f t="shared" si="8"/>
        <v>0</v>
      </c>
      <c r="V21" s="6">
        <f t="shared" si="9"/>
        <v>0</v>
      </c>
      <c r="W21" s="6">
        <f t="shared" si="10"/>
        <v>0</v>
      </c>
      <c r="X21" s="6">
        <f t="shared" si="11"/>
        <v>0</v>
      </c>
      <c r="Y21" s="6">
        <f t="shared" si="12"/>
        <v>0</v>
      </c>
      <c r="Z21" s="6">
        <f t="shared" si="13"/>
        <v>0</v>
      </c>
      <c r="AA21" s="6">
        <f t="shared" si="14"/>
        <v>0</v>
      </c>
      <c r="AB21" s="6">
        <f t="shared" si="15"/>
        <v>0</v>
      </c>
      <c r="AC21" s="6">
        <f t="shared" si="16"/>
        <v>0</v>
      </c>
      <c r="AD21" s="6">
        <f t="shared" si="2"/>
        <v>0</v>
      </c>
      <c r="AE21" s="6">
        <f t="shared" si="3"/>
        <v>0</v>
      </c>
    </row>
    <row r="22" spans="1:31" ht="16.5" thickBot="1" x14ac:dyDescent="0.3">
      <c r="A22" s="3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0</v>
      </c>
      <c r="U22" s="6">
        <f t="shared" si="8"/>
        <v>0</v>
      </c>
      <c r="V22" s="6">
        <f t="shared" si="9"/>
        <v>0</v>
      </c>
      <c r="W22" s="6">
        <f t="shared" si="10"/>
        <v>0</v>
      </c>
      <c r="X22" s="6">
        <f t="shared" si="11"/>
        <v>0</v>
      </c>
      <c r="Y22" s="6">
        <f t="shared" si="12"/>
        <v>0</v>
      </c>
      <c r="Z22" s="6">
        <f t="shared" si="13"/>
        <v>0</v>
      </c>
      <c r="AA22" s="6">
        <f t="shared" si="14"/>
        <v>0</v>
      </c>
      <c r="AB22" s="6">
        <f t="shared" si="15"/>
        <v>0</v>
      </c>
      <c r="AC22" s="6">
        <f t="shared" si="16"/>
        <v>0</v>
      </c>
      <c r="AD22" s="6">
        <f t="shared" si="2"/>
        <v>0</v>
      </c>
      <c r="AE22" s="6">
        <f t="shared" si="3"/>
        <v>0</v>
      </c>
    </row>
    <row r="23" spans="1:31" ht="16.5" thickBot="1" x14ac:dyDescent="0.3">
      <c r="A23" s="3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6">
        <f t="shared" si="4"/>
        <v>0</v>
      </c>
      <c r="R23" s="6">
        <f t="shared" si="5"/>
        <v>0</v>
      </c>
      <c r="S23" s="6">
        <f t="shared" si="6"/>
        <v>0</v>
      </c>
      <c r="T23" s="6">
        <f t="shared" si="7"/>
        <v>0</v>
      </c>
      <c r="U23" s="6">
        <f t="shared" si="8"/>
        <v>0</v>
      </c>
      <c r="V23" s="6">
        <f t="shared" si="9"/>
        <v>0</v>
      </c>
      <c r="W23" s="6">
        <f t="shared" si="10"/>
        <v>0</v>
      </c>
      <c r="X23" s="6">
        <f t="shared" si="11"/>
        <v>0</v>
      </c>
      <c r="Y23" s="6">
        <f t="shared" si="12"/>
        <v>0</v>
      </c>
      <c r="Z23" s="6">
        <f t="shared" si="13"/>
        <v>0</v>
      </c>
      <c r="AA23" s="6">
        <f t="shared" si="14"/>
        <v>0</v>
      </c>
      <c r="AB23" s="6">
        <f t="shared" si="15"/>
        <v>0</v>
      </c>
      <c r="AC23" s="6">
        <f t="shared" si="16"/>
        <v>0</v>
      </c>
      <c r="AD23" s="6">
        <f t="shared" si="2"/>
        <v>0</v>
      </c>
      <c r="AE23" s="6">
        <f t="shared" si="3"/>
        <v>0</v>
      </c>
    </row>
    <row r="24" spans="1:31" ht="16.5" thickBot="1" x14ac:dyDescent="0.3">
      <c r="A24" s="3" t="s">
        <v>17</v>
      </c>
      <c r="B24" s="6">
        <f>IF(Q24&gt;0,Q24,"  ")</f>
        <v>24</v>
      </c>
      <c r="C24" s="6">
        <f t="shared" ref="C24:M24" si="17">IF(R24&gt;0,R24,"  ")</f>
        <v>5</v>
      </c>
      <c r="D24" s="6">
        <f t="shared" si="17"/>
        <v>9</v>
      </c>
      <c r="E24" s="6">
        <f t="shared" si="17"/>
        <v>50</v>
      </c>
      <c r="F24" s="6">
        <f t="shared" si="17"/>
        <v>5</v>
      </c>
      <c r="G24" s="6">
        <f t="shared" si="17"/>
        <v>9</v>
      </c>
      <c r="H24" s="6">
        <f t="shared" si="17"/>
        <v>46</v>
      </c>
      <c r="I24" s="6">
        <f t="shared" si="17"/>
        <v>4</v>
      </c>
      <c r="J24" s="6">
        <f t="shared" si="17"/>
        <v>9</v>
      </c>
      <c r="K24" s="6">
        <f t="shared" si="17"/>
        <v>62</v>
      </c>
      <c r="L24" s="6">
        <f t="shared" si="17"/>
        <v>4</v>
      </c>
      <c r="M24" s="6">
        <f t="shared" si="17"/>
        <v>9</v>
      </c>
      <c r="N24" s="18">
        <f t="shared" ref="N24:P24" si="18">IF(AC24=0," ",AC24)</f>
        <v>28</v>
      </c>
      <c r="O24" s="18">
        <f t="shared" si="18"/>
        <v>7</v>
      </c>
      <c r="P24" s="18">
        <f t="shared" si="18"/>
        <v>10</v>
      </c>
      <c r="Q24" s="6">
        <f>Q4+Q5+Q6+Q7+Q8+Q9+Q10+Q11+Q12+Q13+Q14+Q15+Q16+Q17+Q18+Q19+Q20+Q21+Q22+Q23</f>
        <v>24</v>
      </c>
      <c r="R24" s="6">
        <f t="shared" ref="R24:AE24" si="19">R4+R5+R6+R7+R8+R9+R10+R11+R12+R13+R14+R15+R16+R17+R18+R19+R20+R21+R22+R23</f>
        <v>5</v>
      </c>
      <c r="S24" s="6">
        <f t="shared" si="19"/>
        <v>9</v>
      </c>
      <c r="T24" s="6">
        <f t="shared" si="19"/>
        <v>50</v>
      </c>
      <c r="U24" s="6">
        <f t="shared" si="19"/>
        <v>5</v>
      </c>
      <c r="V24" s="6">
        <f t="shared" si="19"/>
        <v>9</v>
      </c>
      <c r="W24" s="6">
        <f t="shared" si="19"/>
        <v>46</v>
      </c>
      <c r="X24" s="6">
        <f t="shared" si="19"/>
        <v>4</v>
      </c>
      <c r="Y24" s="6">
        <f t="shared" si="19"/>
        <v>9</v>
      </c>
      <c r="Z24" s="6">
        <f t="shared" si="19"/>
        <v>62</v>
      </c>
      <c r="AA24" s="6">
        <f t="shared" si="19"/>
        <v>4</v>
      </c>
      <c r="AB24" s="6">
        <f t="shared" si="19"/>
        <v>9</v>
      </c>
      <c r="AC24" s="6">
        <f t="shared" si="19"/>
        <v>28</v>
      </c>
      <c r="AD24" s="6">
        <f t="shared" si="19"/>
        <v>7</v>
      </c>
      <c r="AE24" s="6">
        <f t="shared" si="19"/>
        <v>10</v>
      </c>
    </row>
    <row r="25" spans="1:31" ht="16.5" customHeight="1" x14ac:dyDescent="0.25">
      <c r="A25" s="72" t="s">
        <v>31</v>
      </c>
      <c r="B25" s="43" t="s">
        <v>34</v>
      </c>
      <c r="C25" s="44"/>
      <c r="D25" s="8">
        <f>IF(S25=0,"  ",S25)</f>
        <v>14</v>
      </c>
      <c r="E25" s="43" t="s">
        <v>34</v>
      </c>
      <c r="F25" s="44"/>
      <c r="G25" s="8">
        <f>IF(V25=0,"  ",V25)</f>
        <v>14</v>
      </c>
      <c r="H25" s="43" t="s">
        <v>34</v>
      </c>
      <c r="I25" s="44"/>
      <c r="J25" s="8">
        <f>IF(Y25=0,"  ",Y25)</f>
        <v>13</v>
      </c>
      <c r="K25" s="43" t="s">
        <v>35</v>
      </c>
      <c r="L25" s="44"/>
      <c r="M25" s="8">
        <f>IF(AB25=0,"  ",AB25)</f>
        <v>13</v>
      </c>
      <c r="N25" s="36" t="s">
        <v>34</v>
      </c>
      <c r="O25" s="37"/>
      <c r="P25" s="8">
        <f>IF(AE25=0,"  ",AE25)</f>
        <v>17</v>
      </c>
      <c r="Q25" s="43" t="s">
        <v>34</v>
      </c>
      <c r="R25" s="44"/>
      <c r="S25" s="8">
        <f>R4+R5+R6+R7+R8+R9+R10+R11+R12+R13+R14+R15+R16+R17+R18+R19+R20+R21+R22+R23+S4+S5+S6+S7+S8+S9+S10+S11+S12+S13+S14+S15+S16+S17+S18+S19+S20+S21+S22+S23</f>
        <v>14</v>
      </c>
      <c r="T25" s="43" t="s">
        <v>34</v>
      </c>
      <c r="U25" s="44"/>
      <c r="V25" s="8">
        <f>U4+U5+U6+U7+U8+U9+U10+U11+U12+U13+U14+U15+U16+U17+U18+U19+U20+U21+U22+U23+V4+V5+V6+V7+V8+V9+V10+V11+V12+V13+V14+V15+V16+V17+V18+V19+V20+V21+V22+V23</f>
        <v>14</v>
      </c>
      <c r="W25" s="43" t="s">
        <v>34</v>
      </c>
      <c r="X25" s="44"/>
      <c r="Y25" s="8">
        <f>X4+X5+X6+X7+X8+X9+X10+X11+X12+X13+X14+X15+X16+X17+X18+X19+X20+X21+X22+X23+Y4+Y5+Y6+Y7+Y8+Y9+Y10+Y11+Y12+Y13+Y14+Y15+Y16+Y17+Y18+Y19+Y20+Y21+Y22+Y23</f>
        <v>13</v>
      </c>
      <c r="Z25" s="43" t="s">
        <v>34</v>
      </c>
      <c r="AA25" s="44"/>
      <c r="AB25" s="8">
        <f>AA4+AA5+AA6+AA7+AA8+AA9+AA10+AA11+AA12+AA13+AA14+AA15+AA16+AA17+AA18+AA19+AA20+AA21+AA22+AA23+AB4+AB5+AB6+AB7+AB8+AB9+AB10+AB11+AB12+AB13+AB14+AB15+AB16+AB17+AB18+AB19+AB20+AB21+AB22+AB23</f>
        <v>13</v>
      </c>
      <c r="AC25" s="36" t="s">
        <v>34</v>
      </c>
      <c r="AD25" s="37"/>
      <c r="AE25" s="8">
        <f>AD4+AD5+AD6+AD7+AD8+AD9+AD10+AD11+AD12+AD13+AD14+AD15+AD16+AD17+AD18+AD19+AD20+AD21+AD22+AD23+AE4+AE5+AE6+AE7+AE8+AE9+AE10+AE11+AE12+AE13+AE14+AE15+AE16+AE17+AE18+AE19+AE20+AE21+AE22+AE23</f>
        <v>17</v>
      </c>
    </row>
    <row r="26" spans="1:31" ht="15.75" x14ac:dyDescent="0.25">
      <c r="A26" s="73"/>
      <c r="B26" s="41"/>
      <c r="C26" s="41"/>
      <c r="D26" s="42"/>
      <c r="E26" s="41"/>
      <c r="F26" s="41"/>
      <c r="G26" s="42"/>
      <c r="H26" s="41"/>
      <c r="I26" s="41"/>
      <c r="J26" s="42"/>
      <c r="K26" s="41"/>
      <c r="L26" s="41"/>
      <c r="M26" s="42"/>
      <c r="N26" s="41"/>
      <c r="O26" s="41"/>
      <c r="P26" s="42"/>
      <c r="Q26" s="41"/>
      <c r="R26" s="41"/>
      <c r="S26" s="42"/>
      <c r="T26" s="41"/>
      <c r="U26" s="41"/>
      <c r="V26" s="42"/>
      <c r="W26" s="41"/>
      <c r="X26" s="41"/>
      <c r="Y26" s="42"/>
      <c r="Z26" s="41"/>
      <c r="AA26" s="41"/>
      <c r="AB26" s="42"/>
      <c r="AC26" s="41"/>
      <c r="AD26" s="41"/>
      <c r="AE26" s="42"/>
    </row>
    <row r="27" spans="1:31" ht="16.5" customHeight="1" x14ac:dyDescent="0.25">
      <c r="A27" s="74"/>
      <c r="B27" s="38" t="s">
        <v>25</v>
      </c>
      <c r="C27" s="39"/>
      <c r="D27" s="8">
        <f>IF(S27=0,"   ",S27)</f>
        <v>24</v>
      </c>
      <c r="E27" s="38" t="s">
        <v>26</v>
      </c>
      <c r="F27" s="39"/>
      <c r="G27" s="8">
        <f>IF(V27=0,"   ",V27)</f>
        <v>50</v>
      </c>
      <c r="H27" s="38" t="s">
        <v>27</v>
      </c>
      <c r="I27" s="39"/>
      <c r="J27" s="8">
        <f>IF(Y27=0,"   ",Y27)</f>
        <v>46</v>
      </c>
      <c r="K27" s="38" t="s">
        <v>28</v>
      </c>
      <c r="L27" s="39"/>
      <c r="M27" s="8">
        <f>IF(AB27=0,"   ",AB27)</f>
        <v>62</v>
      </c>
      <c r="N27" s="38" t="s">
        <v>29</v>
      </c>
      <c r="O27" s="39"/>
      <c r="P27" s="8">
        <f>IF(AE27=0,"   ",AE27)</f>
        <v>28</v>
      </c>
      <c r="Q27" s="38" t="s">
        <v>30</v>
      </c>
      <c r="R27" s="39"/>
      <c r="S27" s="8">
        <f>Q4+Q5+Q6+Q7+Q8+Q9+Q10+Q11+Q12+Q13+Q14+Q15+Q16+Q17+Q18+Q19+Q20+Q21+Q22+Q23</f>
        <v>24</v>
      </c>
      <c r="T27" s="38" t="s">
        <v>30</v>
      </c>
      <c r="U27" s="39"/>
      <c r="V27" s="8">
        <f>T4+T5+T6+T7+T8+T9+T10+T11+T12+T13+T14+T15+T16+T17+T18+T19+T20+T21+T22+T23</f>
        <v>50</v>
      </c>
      <c r="W27" s="38" t="s">
        <v>30</v>
      </c>
      <c r="X27" s="39"/>
      <c r="Y27" s="8">
        <f>W4+W5+W6+W7+W8+W9+W10+W11+W12+W13+W14+W15+W16+W17+W18+W19+W20+W21+W22+W23</f>
        <v>46</v>
      </c>
      <c r="Z27" s="38" t="s">
        <v>30</v>
      </c>
      <c r="AA27" s="39"/>
      <c r="AB27" s="8">
        <f>Z4+Z5+Z6+Z7+Z8+Z9+Z10+Z11+Z12+Z13+Z14+Z15+Z16+Z17+Z18+Z19+Z20+Z21+Z22+Z23</f>
        <v>62</v>
      </c>
      <c r="AC27" s="38" t="s">
        <v>30</v>
      </c>
      <c r="AD27" s="39"/>
      <c r="AE27" s="8">
        <f>AC4+AC5+AC6+AC7+AC8+AC9+AC10+AC11+AC12+AC13+AC14+AC15+AC16+AC17+AC18+AC19+AC20+AC21+AC22+AC23</f>
        <v>28</v>
      </c>
    </row>
    <row r="28" spans="1:31" ht="31.5" x14ac:dyDescent="0.25">
      <c r="A28" s="2" t="s">
        <v>37</v>
      </c>
      <c r="B28" s="64">
        <f>IF(Q28&gt;0,Q28,"  ")</f>
        <v>58.333333333333336</v>
      </c>
      <c r="C28" s="64"/>
      <c r="D28" s="64"/>
      <c r="E28" s="64">
        <f>IF(T28&gt;0,T28,"  ")</f>
        <v>28.000000000000004</v>
      </c>
      <c r="F28" s="64"/>
      <c r="G28" s="64"/>
      <c r="H28" s="64">
        <f>IF(W28&gt;0,W28,"  ")</f>
        <v>28.260869565217391</v>
      </c>
      <c r="I28" s="64"/>
      <c r="J28" s="64"/>
      <c r="K28" s="64">
        <f>IF(Z28&gt;0,Z28,"  ")</f>
        <v>20.967741935483872</v>
      </c>
      <c r="L28" s="64"/>
      <c r="M28" s="64"/>
      <c r="N28" s="75">
        <f>IF(AC28&gt;0,AC28,"  ")</f>
        <v>60.714285714285708</v>
      </c>
      <c r="O28" s="75"/>
      <c r="P28" s="75"/>
      <c r="Q28" s="35">
        <f>S25/S27*100</f>
        <v>58.333333333333336</v>
      </c>
      <c r="R28" s="35"/>
      <c r="S28" s="35"/>
      <c r="T28" s="35">
        <f>V25/V27*100</f>
        <v>28.000000000000004</v>
      </c>
      <c r="U28" s="35"/>
      <c r="V28" s="35"/>
      <c r="W28" s="35">
        <f>Y25/Y27*100</f>
        <v>28.260869565217391</v>
      </c>
      <c r="X28" s="35"/>
      <c r="Y28" s="35"/>
      <c r="Z28" s="35">
        <f>AB25/AB27*100</f>
        <v>20.967741935483872</v>
      </c>
      <c r="AA28" s="35"/>
      <c r="AB28" s="35"/>
      <c r="AC28" s="35">
        <f>AE25/AE27*100</f>
        <v>60.714285714285708</v>
      </c>
      <c r="AD28" s="35"/>
      <c r="AE28" s="35"/>
    </row>
  </sheetData>
  <sheetProtection algorithmName="SHA-512" hashValue="UcL5fZtmOoeV1G1S4TaA7NeKVmm01ZZSlV7USB/S2z4hs2zIBzIzbmemWZ6sLkI6aQBs/24OfzhQ2AIq+dJlJQ==" saltValue="i0YzF+pCwGEx/zfmc54bNA==" spinCount="100000" sheet="1" scenarios="1"/>
  <mergeCells count="77">
    <mergeCell ref="K2:K3"/>
    <mergeCell ref="A2:A3"/>
    <mergeCell ref="F2:F3"/>
    <mergeCell ref="G2:G3"/>
    <mergeCell ref="H2:H3"/>
    <mergeCell ref="I2:I3"/>
    <mergeCell ref="J2:J3"/>
    <mergeCell ref="T2:T3"/>
    <mergeCell ref="U2:U3"/>
    <mergeCell ref="V2:V3"/>
    <mergeCell ref="W2:W3"/>
    <mergeCell ref="M2:M3"/>
    <mergeCell ref="N2:N3"/>
    <mergeCell ref="O2:O3"/>
    <mergeCell ref="P2:P3"/>
    <mergeCell ref="Q2:Q3"/>
    <mergeCell ref="AD2:AD3"/>
    <mergeCell ref="AE2:AE3"/>
    <mergeCell ref="B25:C25"/>
    <mergeCell ref="E25:F25"/>
    <mergeCell ref="H25:I25"/>
    <mergeCell ref="K25:L25"/>
    <mergeCell ref="N25:O25"/>
    <mergeCell ref="Q25:R25"/>
    <mergeCell ref="X2:X3"/>
    <mergeCell ref="Y2:Y3"/>
    <mergeCell ref="Z2:Z3"/>
    <mergeCell ref="AA2:AA3"/>
    <mergeCell ref="AB2:AB3"/>
    <mergeCell ref="AC2:AC3"/>
    <mergeCell ref="R2:R3"/>
    <mergeCell ref="S2:S3"/>
    <mergeCell ref="T25:U25"/>
    <mergeCell ref="W25:X25"/>
    <mergeCell ref="Z25:AA25"/>
    <mergeCell ref="AC25:AD25"/>
    <mergeCell ref="B26:D26"/>
    <mergeCell ref="E26:G26"/>
    <mergeCell ref="H26:J26"/>
    <mergeCell ref="K26:M26"/>
    <mergeCell ref="N26:P26"/>
    <mergeCell ref="Q26:S26"/>
    <mergeCell ref="W26:Y26"/>
    <mergeCell ref="Z26:AB26"/>
    <mergeCell ref="AC26:AE26"/>
    <mergeCell ref="Q27:R27"/>
    <mergeCell ref="N1:P1"/>
    <mergeCell ref="B1:D1"/>
    <mergeCell ref="E1:G1"/>
    <mergeCell ref="H1:J1"/>
    <mergeCell ref="K1:M1"/>
    <mergeCell ref="B27:C27"/>
    <mergeCell ref="E27:F27"/>
    <mergeCell ref="H27:I27"/>
    <mergeCell ref="K27:L27"/>
    <mergeCell ref="N27:O27"/>
    <mergeCell ref="L2:L3"/>
    <mergeCell ref="B2:B3"/>
    <mergeCell ref="C2:C3"/>
    <mergeCell ref="D2:D3"/>
    <mergeCell ref="E2:E3"/>
    <mergeCell ref="A25:A27"/>
    <mergeCell ref="T28:V28"/>
    <mergeCell ref="W28:Y28"/>
    <mergeCell ref="Z28:AB28"/>
    <mergeCell ref="AC28:AE28"/>
    <mergeCell ref="T27:U27"/>
    <mergeCell ref="W27:X27"/>
    <mergeCell ref="Z27:AA27"/>
    <mergeCell ref="AC27:AD27"/>
    <mergeCell ref="B28:D28"/>
    <mergeCell ref="E28:G28"/>
    <mergeCell ref="H28:J28"/>
    <mergeCell ref="K28:M28"/>
    <mergeCell ref="N28:P28"/>
    <mergeCell ref="Q28:S28"/>
    <mergeCell ref="T26:V26"/>
  </mergeCells>
  <dataValidations count="4">
    <dataValidation type="whole" allowBlank="1" showInputMessage="1" showErrorMessage="1" error="(OVMA+YIKAMA) &gt; Endikasyon OLAMAZ" sqref="C4:C23 L4:L23 F4:F23 I4:I23 O4:O23" xr:uid="{61BEA4CC-308D-4C86-B617-3B277FC0A574}">
      <formula1>0</formula1>
      <formula2>B4-D4</formula2>
    </dataValidation>
    <dataValidation type="whole" allowBlank="1" showInputMessage="1" showErrorMessage="1" sqref="B24:M24" xr:uid="{053AE841-1641-4CDA-A04D-2530E3E6659B}">
      <formula1>1</formula1>
      <formula2>200</formula2>
    </dataValidation>
    <dataValidation type="whole" operator="greaterThanOrEqual" allowBlank="1" showInputMessage="1" showErrorMessage="1" error="Endikasyon &lt; (OVMA+YIKAMA) OLAMAZ" sqref="E4:E23 B4:B23 H4:H23 K4:K23 N4:N23" xr:uid="{7F9BE5B1-6BC0-4063-AEB3-C72DDDE9602C}">
      <formula1>C4+D4</formula1>
    </dataValidation>
    <dataValidation type="whole" operator="lessThanOrEqual" allowBlank="1" showInputMessage="1" showErrorMessage="1" error="(OVMA+YIKAMA) &gt; Endikasyon OLAMAZ" sqref="D4:D23 M4:M23 G4:G23 J4:J23 P4:P23" xr:uid="{07B8EE8D-2D6E-4F75-9A92-61C4B6448E38}">
      <formula1>B4-C4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7FF0-D0B9-44C8-A53C-304B1DB5246E}">
  <dimension ref="A1:EW28"/>
  <sheetViews>
    <sheetView zoomScale="80" zoomScaleNormal="80" workbookViewId="0">
      <selection activeCell="A2" sqref="A2:A3"/>
    </sheetView>
  </sheetViews>
  <sheetFormatPr defaultRowHeight="15" x14ac:dyDescent="0.25"/>
  <cols>
    <col min="1" max="1" width="30.7109375" customWidth="1"/>
    <col min="2" max="2" width="14.85546875" customWidth="1"/>
    <col min="3" max="3" width="12.7109375" customWidth="1"/>
    <col min="4" max="4" width="12.140625" customWidth="1"/>
    <col min="5" max="5" width="16.140625" customWidth="1"/>
    <col min="6" max="6" width="11.42578125" customWidth="1"/>
    <col min="7" max="7" width="11.85546875" customWidth="1"/>
    <col min="8" max="8" width="18.5703125" customWidth="1"/>
    <col min="9" max="9" width="13.42578125" customWidth="1"/>
    <col min="10" max="10" width="15.140625" customWidth="1"/>
    <col min="11" max="11" width="17.5703125" hidden="1" customWidth="1"/>
    <col min="12" max="13" width="13.7109375" hidden="1" customWidth="1"/>
    <col min="14" max="14" width="15.140625" customWidth="1"/>
    <col min="15" max="15" width="13.28515625" customWidth="1"/>
    <col min="16" max="16" width="14.85546875" customWidth="1"/>
    <col min="17" max="17" width="13.85546875" hidden="1" customWidth="1"/>
    <col min="18" max="32" width="0" hidden="1" customWidth="1"/>
  </cols>
  <sheetData>
    <row r="1" spans="1:153" s="5" customFormat="1" ht="30" customHeight="1" thickBot="1" x14ac:dyDescent="0.35">
      <c r="A1" s="4"/>
      <c r="B1" s="71" t="s">
        <v>16</v>
      </c>
      <c r="C1" s="70"/>
      <c r="D1" s="34" t="s">
        <v>18</v>
      </c>
      <c r="E1" s="70" t="s">
        <v>16</v>
      </c>
      <c r="F1" s="70"/>
      <c r="G1" s="34" t="s">
        <v>50</v>
      </c>
      <c r="H1" s="70" t="s">
        <v>16</v>
      </c>
      <c r="I1" s="70"/>
      <c r="J1" s="34" t="s">
        <v>43</v>
      </c>
      <c r="K1" s="70" t="s">
        <v>16</v>
      </c>
      <c r="L1" s="70"/>
      <c r="M1" s="34" t="s">
        <v>50</v>
      </c>
      <c r="N1" s="51" t="s">
        <v>17</v>
      </c>
      <c r="O1" s="51"/>
      <c r="P1" s="52"/>
      <c r="Q1" s="4"/>
      <c r="R1" s="57" t="s">
        <v>0</v>
      </c>
      <c r="S1" s="58"/>
      <c r="T1" s="59"/>
      <c r="U1" s="60" t="s">
        <v>0</v>
      </c>
      <c r="V1" s="61"/>
      <c r="W1" s="62"/>
      <c r="X1" s="60" t="s">
        <v>0</v>
      </c>
      <c r="Y1" s="61"/>
      <c r="Z1" s="62"/>
      <c r="AA1" s="57" t="s">
        <v>0</v>
      </c>
      <c r="AB1" s="58"/>
      <c r="AC1" s="63"/>
      <c r="AD1" s="51" t="s">
        <v>1</v>
      </c>
      <c r="AE1" s="51"/>
      <c r="AF1" s="52"/>
    </row>
    <row r="2" spans="1:153" ht="15.75" customHeight="1" x14ac:dyDescent="0.25">
      <c r="A2" s="55" t="s">
        <v>20</v>
      </c>
      <c r="B2" s="45" t="s">
        <v>19</v>
      </c>
      <c r="C2" s="45" t="s">
        <v>44</v>
      </c>
      <c r="D2" s="46" t="s">
        <v>45</v>
      </c>
      <c r="E2" s="45" t="s">
        <v>19</v>
      </c>
      <c r="F2" s="45" t="s">
        <v>44</v>
      </c>
      <c r="G2" s="46" t="s">
        <v>45</v>
      </c>
      <c r="H2" s="45" t="s">
        <v>19</v>
      </c>
      <c r="I2" s="45" t="s">
        <v>44</v>
      </c>
      <c r="J2" s="46" t="s">
        <v>45</v>
      </c>
      <c r="K2" s="45" t="s">
        <v>19</v>
      </c>
      <c r="L2" s="45" t="s">
        <v>44</v>
      </c>
      <c r="M2" s="46" t="s">
        <v>45</v>
      </c>
      <c r="N2" s="78" t="s">
        <v>19</v>
      </c>
      <c r="O2" s="65" t="s">
        <v>44</v>
      </c>
      <c r="P2" s="53" t="s">
        <v>45</v>
      </c>
      <c r="Q2" s="55" t="s">
        <v>2</v>
      </c>
      <c r="R2" s="45" t="s">
        <v>3</v>
      </c>
      <c r="S2" s="45" t="s">
        <v>4</v>
      </c>
      <c r="T2" s="45" t="s">
        <v>10</v>
      </c>
      <c r="U2" s="47" t="s">
        <v>3</v>
      </c>
      <c r="V2" s="45" t="s">
        <v>4</v>
      </c>
      <c r="W2" s="45" t="s">
        <v>10</v>
      </c>
      <c r="X2" s="47" t="s">
        <v>3</v>
      </c>
      <c r="Y2" s="45" t="s">
        <v>4</v>
      </c>
      <c r="Z2" s="45" t="s">
        <v>10</v>
      </c>
      <c r="AA2" s="47" t="s">
        <v>3</v>
      </c>
      <c r="AB2" s="45" t="s">
        <v>4</v>
      </c>
      <c r="AC2" s="47" t="s">
        <v>10</v>
      </c>
      <c r="AD2" s="40" t="s">
        <v>3</v>
      </c>
      <c r="AE2" s="40" t="s">
        <v>4</v>
      </c>
      <c r="AF2" s="40" t="s">
        <v>11</v>
      </c>
      <c r="AH2" s="21" t="s">
        <v>50</v>
      </c>
    </row>
    <row r="3" spans="1:153" ht="15.75" customHeight="1" thickBot="1" x14ac:dyDescent="0.3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74"/>
      <c r="O3" s="66"/>
      <c r="P3" s="54"/>
      <c r="Q3" s="56"/>
      <c r="R3" s="46"/>
      <c r="S3" s="46"/>
      <c r="T3" s="46"/>
      <c r="U3" s="48"/>
      <c r="V3" s="46"/>
      <c r="W3" s="46"/>
      <c r="X3" s="48"/>
      <c r="Y3" s="46"/>
      <c r="Z3" s="46"/>
      <c r="AA3" s="48"/>
      <c r="AB3" s="46"/>
      <c r="AC3" s="48"/>
      <c r="AD3" s="40"/>
      <c r="AE3" s="40"/>
      <c r="AF3" s="40"/>
      <c r="AH3" s="21" t="s">
        <v>18</v>
      </c>
      <c r="EV3" t="str">
        <f>D1</f>
        <v>Hekim</v>
      </c>
      <c r="EW3" s="20">
        <f>B28</f>
        <v>14.285714285714285</v>
      </c>
    </row>
    <row r="4" spans="1:153" ht="16.5" thickBot="1" x14ac:dyDescent="0.3">
      <c r="A4" s="3">
        <v>1</v>
      </c>
      <c r="B4" s="22">
        <v>8</v>
      </c>
      <c r="C4" s="22">
        <v>8</v>
      </c>
      <c r="D4" s="22">
        <v>0</v>
      </c>
      <c r="E4" s="22">
        <v>7</v>
      </c>
      <c r="F4" s="22">
        <v>1</v>
      </c>
      <c r="G4" s="22">
        <v>2</v>
      </c>
      <c r="H4" s="22">
        <v>23</v>
      </c>
      <c r="I4" s="22">
        <v>1</v>
      </c>
      <c r="J4" s="22">
        <v>7</v>
      </c>
      <c r="K4" s="22"/>
      <c r="L4" s="22"/>
      <c r="M4" s="22"/>
      <c r="N4" s="1">
        <f>IF(AD4=0," ",AD4)</f>
        <v>38</v>
      </c>
      <c r="O4" s="1">
        <f>IF(AE4=0," ",AE4)</f>
        <v>10</v>
      </c>
      <c r="P4" s="1">
        <f>IF(AF4=0," ",AF4)</f>
        <v>9</v>
      </c>
      <c r="Q4" s="3">
        <v>1</v>
      </c>
      <c r="R4" s="6">
        <f>IF(B4,B4,0)</f>
        <v>8</v>
      </c>
      <c r="S4" s="6">
        <f>IF(C4,C4,0)</f>
        <v>8</v>
      </c>
      <c r="T4" s="6">
        <f t="shared" ref="T4:AC19" si="0">IF(D4,D4,0)</f>
        <v>0</v>
      </c>
      <c r="U4" s="6">
        <f t="shared" si="0"/>
        <v>7</v>
      </c>
      <c r="V4" s="6">
        <f t="shared" si="0"/>
        <v>1</v>
      </c>
      <c r="W4" s="6">
        <f t="shared" si="0"/>
        <v>2</v>
      </c>
      <c r="X4" s="6">
        <f t="shared" si="0"/>
        <v>23</v>
      </c>
      <c r="Y4" s="6">
        <f t="shared" si="0"/>
        <v>1</v>
      </c>
      <c r="Z4" s="6">
        <f t="shared" si="0"/>
        <v>7</v>
      </c>
      <c r="AA4" s="6">
        <f t="shared" si="0"/>
        <v>0</v>
      </c>
      <c r="AB4" s="6">
        <f t="shared" si="0"/>
        <v>0</v>
      </c>
      <c r="AC4" s="6">
        <f t="shared" si="0"/>
        <v>0</v>
      </c>
      <c r="AD4" s="7">
        <f>R4+U4+X4+AA4</f>
        <v>38</v>
      </c>
      <c r="AE4" s="7">
        <f>S4+V4+Y4+AB4</f>
        <v>10</v>
      </c>
      <c r="AF4" s="7">
        <f>T4+W4+Z4+AC4</f>
        <v>9</v>
      </c>
      <c r="AH4" s="21" t="s">
        <v>43</v>
      </c>
      <c r="EV4" t="str">
        <f>G1</f>
        <v>Hemşire/Ebe</v>
      </c>
      <c r="EW4" s="20">
        <f>E28</f>
        <v>71.428571428571431</v>
      </c>
    </row>
    <row r="5" spans="1:153" ht="16.5" thickBot="1" x14ac:dyDescent="0.3">
      <c r="A5" s="3">
        <v>2</v>
      </c>
      <c r="B5" s="22">
        <v>6</v>
      </c>
      <c r="C5" s="22">
        <v>0</v>
      </c>
      <c r="D5" s="22">
        <v>0</v>
      </c>
      <c r="E5" s="22">
        <v>8</v>
      </c>
      <c r="F5" s="22">
        <v>1</v>
      </c>
      <c r="G5" s="22">
        <v>2</v>
      </c>
      <c r="H5" s="22">
        <v>12</v>
      </c>
      <c r="I5" s="22">
        <v>1</v>
      </c>
      <c r="J5" s="22">
        <v>7</v>
      </c>
      <c r="K5" s="22"/>
      <c r="L5" s="22"/>
      <c r="M5" s="22"/>
      <c r="N5" s="1">
        <f t="shared" ref="N5:P24" si="1">IF(AD5=0," ",AD5)</f>
        <v>26</v>
      </c>
      <c r="O5" s="1">
        <f t="shared" si="1"/>
        <v>2</v>
      </c>
      <c r="P5" s="1">
        <f t="shared" si="1"/>
        <v>9</v>
      </c>
      <c r="Q5" s="3">
        <v>2</v>
      </c>
      <c r="R5" s="6">
        <f t="shared" ref="R5:AC23" si="2">IF(B5,B5,0)</f>
        <v>6</v>
      </c>
      <c r="S5" s="6">
        <f>IF(C5,C5,0)</f>
        <v>0</v>
      </c>
      <c r="T5" s="6">
        <f t="shared" si="0"/>
        <v>0</v>
      </c>
      <c r="U5" s="6">
        <f t="shared" si="0"/>
        <v>8</v>
      </c>
      <c r="V5" s="6">
        <f t="shared" si="0"/>
        <v>1</v>
      </c>
      <c r="W5" s="6">
        <f t="shared" si="0"/>
        <v>2</v>
      </c>
      <c r="X5" s="6">
        <f t="shared" si="0"/>
        <v>12</v>
      </c>
      <c r="Y5" s="6">
        <f t="shared" si="0"/>
        <v>1</v>
      </c>
      <c r="Z5" s="6">
        <f t="shared" si="0"/>
        <v>7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7">
        <f t="shared" ref="AD5:AF24" si="3">R5+U5+X5+AA5</f>
        <v>26</v>
      </c>
      <c r="AE5" s="7">
        <f t="shared" si="3"/>
        <v>2</v>
      </c>
      <c r="AF5" s="7">
        <f t="shared" si="3"/>
        <v>9</v>
      </c>
      <c r="EV5" t="str">
        <f>J1</f>
        <v>Diğer</v>
      </c>
      <c r="EW5" s="20">
        <f>H28</f>
        <v>87.5</v>
      </c>
    </row>
    <row r="6" spans="1:153" ht="16.5" thickBot="1" x14ac:dyDescent="0.3">
      <c r="A6" s="3">
        <v>3</v>
      </c>
      <c r="B6" s="22">
        <v>5</v>
      </c>
      <c r="C6" s="22">
        <v>3</v>
      </c>
      <c r="D6" s="22">
        <v>0</v>
      </c>
      <c r="E6" s="22">
        <v>6</v>
      </c>
      <c r="F6" s="22">
        <v>0</v>
      </c>
      <c r="G6" s="22">
        <v>2</v>
      </c>
      <c r="H6" s="22">
        <v>8</v>
      </c>
      <c r="I6" s="22">
        <v>1</v>
      </c>
      <c r="J6" s="22">
        <v>7</v>
      </c>
      <c r="K6" s="22"/>
      <c r="L6" s="22"/>
      <c r="M6" s="22"/>
      <c r="N6" s="1">
        <f t="shared" si="1"/>
        <v>19</v>
      </c>
      <c r="O6" s="1">
        <f t="shared" si="1"/>
        <v>4</v>
      </c>
      <c r="P6" s="1">
        <f t="shared" si="1"/>
        <v>9</v>
      </c>
      <c r="Q6" s="3">
        <v>3</v>
      </c>
      <c r="R6" s="6">
        <f t="shared" si="2"/>
        <v>5</v>
      </c>
      <c r="S6" s="6">
        <f t="shared" si="2"/>
        <v>3</v>
      </c>
      <c r="T6" s="6">
        <f t="shared" si="0"/>
        <v>0</v>
      </c>
      <c r="U6" s="6">
        <f t="shared" si="0"/>
        <v>6</v>
      </c>
      <c r="V6" s="6">
        <f t="shared" si="0"/>
        <v>0</v>
      </c>
      <c r="W6" s="6">
        <f t="shared" si="0"/>
        <v>2</v>
      </c>
      <c r="X6" s="6">
        <f t="shared" si="0"/>
        <v>8</v>
      </c>
      <c r="Y6" s="6">
        <f t="shared" si="0"/>
        <v>1</v>
      </c>
      <c r="Z6" s="6">
        <f t="shared" si="0"/>
        <v>7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7">
        <f t="shared" si="3"/>
        <v>19</v>
      </c>
      <c r="AE6" s="7">
        <f t="shared" si="3"/>
        <v>4</v>
      </c>
      <c r="AF6" s="7">
        <f t="shared" si="3"/>
        <v>9</v>
      </c>
      <c r="EV6" t="str">
        <f>N1</f>
        <v>Toplam</v>
      </c>
      <c r="EW6" s="20">
        <f>N28</f>
        <v>69.117647058823522</v>
      </c>
    </row>
    <row r="7" spans="1:153" ht="16.5" thickBot="1" x14ac:dyDescent="0.3">
      <c r="A7" s="3">
        <v>4</v>
      </c>
      <c r="B7" s="22">
        <v>6</v>
      </c>
      <c r="C7" s="22">
        <v>0</v>
      </c>
      <c r="D7" s="22">
        <v>1</v>
      </c>
      <c r="E7" s="22">
        <v>9</v>
      </c>
      <c r="F7" s="22">
        <v>1</v>
      </c>
      <c r="G7" s="22">
        <v>2</v>
      </c>
      <c r="H7" s="22">
        <v>23</v>
      </c>
      <c r="I7" s="22">
        <v>1</v>
      </c>
      <c r="J7" s="22">
        <v>7</v>
      </c>
      <c r="K7" s="22"/>
      <c r="L7" s="22"/>
      <c r="M7" s="22"/>
      <c r="N7" s="1">
        <f t="shared" si="1"/>
        <v>38</v>
      </c>
      <c r="O7" s="1">
        <f t="shared" si="1"/>
        <v>2</v>
      </c>
      <c r="P7" s="1">
        <f t="shared" si="1"/>
        <v>10</v>
      </c>
      <c r="Q7" s="3">
        <v>4</v>
      </c>
      <c r="R7" s="6">
        <f t="shared" si="2"/>
        <v>6</v>
      </c>
      <c r="S7" s="6">
        <f t="shared" si="2"/>
        <v>0</v>
      </c>
      <c r="T7" s="6">
        <f t="shared" si="0"/>
        <v>1</v>
      </c>
      <c r="U7" s="6">
        <f t="shared" si="0"/>
        <v>9</v>
      </c>
      <c r="V7" s="6">
        <f t="shared" si="0"/>
        <v>1</v>
      </c>
      <c r="W7" s="6">
        <f t="shared" si="0"/>
        <v>2</v>
      </c>
      <c r="X7" s="6">
        <f t="shared" si="0"/>
        <v>23</v>
      </c>
      <c r="Y7" s="6">
        <f t="shared" si="0"/>
        <v>1</v>
      </c>
      <c r="Z7" s="6">
        <f t="shared" si="0"/>
        <v>7</v>
      </c>
      <c r="AA7" s="6">
        <f t="shared" si="0"/>
        <v>0</v>
      </c>
      <c r="AB7" s="6">
        <f t="shared" si="0"/>
        <v>0</v>
      </c>
      <c r="AC7" s="6">
        <f t="shared" si="0"/>
        <v>0</v>
      </c>
      <c r="AD7" s="7">
        <f t="shared" si="3"/>
        <v>38</v>
      </c>
      <c r="AE7" s="7">
        <f t="shared" si="3"/>
        <v>2</v>
      </c>
      <c r="AF7" s="7">
        <f t="shared" si="3"/>
        <v>10</v>
      </c>
    </row>
    <row r="8" spans="1:153" ht="16.5" thickBot="1" x14ac:dyDescent="0.3">
      <c r="A8" s="3">
        <v>5</v>
      </c>
      <c r="B8" s="22">
        <v>6</v>
      </c>
      <c r="C8" s="22">
        <v>0</v>
      </c>
      <c r="D8" s="22">
        <v>0</v>
      </c>
      <c r="E8" s="22">
        <v>6</v>
      </c>
      <c r="F8" s="22">
        <v>1</v>
      </c>
      <c r="G8" s="22">
        <v>2</v>
      </c>
      <c r="H8" s="22">
        <v>23</v>
      </c>
      <c r="I8" s="22">
        <v>1</v>
      </c>
      <c r="J8" s="22">
        <v>7</v>
      </c>
      <c r="K8" s="22"/>
      <c r="L8" s="22"/>
      <c r="M8" s="22"/>
      <c r="N8" s="1">
        <f t="shared" si="1"/>
        <v>35</v>
      </c>
      <c r="O8" s="1">
        <f t="shared" si="1"/>
        <v>2</v>
      </c>
      <c r="P8" s="1">
        <f t="shared" si="1"/>
        <v>9</v>
      </c>
      <c r="Q8" s="3">
        <v>5</v>
      </c>
      <c r="R8" s="6">
        <f t="shared" si="2"/>
        <v>6</v>
      </c>
      <c r="S8" s="6">
        <f t="shared" si="2"/>
        <v>0</v>
      </c>
      <c r="T8" s="6">
        <f t="shared" si="0"/>
        <v>0</v>
      </c>
      <c r="U8" s="6">
        <f t="shared" si="0"/>
        <v>6</v>
      </c>
      <c r="V8" s="6">
        <f t="shared" si="0"/>
        <v>1</v>
      </c>
      <c r="W8" s="6">
        <f t="shared" si="0"/>
        <v>2</v>
      </c>
      <c r="X8" s="6">
        <f t="shared" si="0"/>
        <v>23</v>
      </c>
      <c r="Y8" s="6">
        <f t="shared" si="0"/>
        <v>1</v>
      </c>
      <c r="Z8" s="6">
        <f t="shared" si="0"/>
        <v>7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7">
        <f t="shared" si="3"/>
        <v>35</v>
      </c>
      <c r="AE8" s="7">
        <f t="shared" si="3"/>
        <v>2</v>
      </c>
      <c r="AF8" s="7">
        <f t="shared" si="3"/>
        <v>9</v>
      </c>
    </row>
    <row r="9" spans="1:153" ht="16.5" thickBot="1" x14ac:dyDescent="0.3">
      <c r="A9" s="3">
        <v>6</v>
      </c>
      <c r="B9" s="22">
        <v>2</v>
      </c>
      <c r="C9" s="22">
        <v>0</v>
      </c>
      <c r="D9" s="22">
        <v>0</v>
      </c>
      <c r="E9" s="22"/>
      <c r="F9" s="22"/>
      <c r="G9" s="22"/>
      <c r="H9" s="22"/>
      <c r="I9" s="22"/>
      <c r="J9" s="22"/>
      <c r="K9" s="22"/>
      <c r="L9" s="22"/>
      <c r="M9" s="22"/>
      <c r="N9" s="1">
        <f t="shared" si="1"/>
        <v>2</v>
      </c>
      <c r="O9" s="1" t="str">
        <f t="shared" si="1"/>
        <v xml:space="preserve"> </v>
      </c>
      <c r="P9" s="1" t="str">
        <f t="shared" si="1"/>
        <v xml:space="preserve"> </v>
      </c>
      <c r="Q9" s="3">
        <v>6</v>
      </c>
      <c r="R9" s="6">
        <f t="shared" si="2"/>
        <v>2</v>
      </c>
      <c r="S9" s="6">
        <f t="shared" si="2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7">
        <f t="shared" si="3"/>
        <v>2</v>
      </c>
      <c r="AE9" s="7">
        <f t="shared" si="3"/>
        <v>0</v>
      </c>
      <c r="AF9" s="7">
        <f t="shared" si="3"/>
        <v>0</v>
      </c>
    </row>
    <row r="10" spans="1:153" ht="16.5" thickBot="1" x14ac:dyDescent="0.3">
      <c r="A10" s="3">
        <v>7</v>
      </c>
      <c r="B10" s="22">
        <v>3</v>
      </c>
      <c r="C10" s="22">
        <v>1</v>
      </c>
      <c r="D10" s="22">
        <v>1</v>
      </c>
      <c r="E10" s="22"/>
      <c r="F10" s="22"/>
      <c r="G10" s="22"/>
      <c r="H10" s="22"/>
      <c r="I10" s="22"/>
      <c r="J10" s="22"/>
      <c r="K10" s="22"/>
      <c r="L10" s="22"/>
      <c r="M10" s="22"/>
      <c r="N10" s="1">
        <f t="shared" si="1"/>
        <v>3</v>
      </c>
      <c r="O10" s="1">
        <f t="shared" si="1"/>
        <v>1</v>
      </c>
      <c r="P10" s="1">
        <f t="shared" si="1"/>
        <v>1</v>
      </c>
      <c r="Q10" s="3">
        <v>7</v>
      </c>
      <c r="R10" s="6">
        <f t="shared" si="2"/>
        <v>3</v>
      </c>
      <c r="S10" s="6">
        <f t="shared" si="2"/>
        <v>1</v>
      </c>
      <c r="T10" s="6">
        <f t="shared" si="0"/>
        <v>1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7">
        <f t="shared" si="3"/>
        <v>3</v>
      </c>
      <c r="AE10" s="7">
        <f t="shared" si="3"/>
        <v>1</v>
      </c>
      <c r="AF10" s="7">
        <f t="shared" si="3"/>
        <v>1</v>
      </c>
    </row>
    <row r="11" spans="1:153" ht="16.5" thickBot="1" x14ac:dyDescent="0.3">
      <c r="A11" s="3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" t="str">
        <f t="shared" si="1"/>
        <v xml:space="preserve"> </v>
      </c>
      <c r="O11" s="1" t="str">
        <f t="shared" si="1"/>
        <v xml:space="preserve"> </v>
      </c>
      <c r="P11" s="1" t="str">
        <f t="shared" si="1"/>
        <v xml:space="preserve"> </v>
      </c>
      <c r="Q11" s="3">
        <v>8</v>
      </c>
      <c r="R11" s="6">
        <f t="shared" si="2"/>
        <v>0</v>
      </c>
      <c r="S11" s="6">
        <f t="shared" si="2"/>
        <v>0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6">
        <f t="shared" si="0"/>
        <v>0</v>
      </c>
      <c r="X11" s="6">
        <f t="shared" si="0"/>
        <v>0</v>
      </c>
      <c r="Y11" s="6">
        <f t="shared" si="0"/>
        <v>0</v>
      </c>
      <c r="Z11" s="6">
        <f t="shared" si="0"/>
        <v>0</v>
      </c>
      <c r="AA11" s="6">
        <f t="shared" si="0"/>
        <v>0</v>
      </c>
      <c r="AB11" s="6">
        <f t="shared" si="0"/>
        <v>0</v>
      </c>
      <c r="AC11" s="6">
        <f t="shared" si="0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</row>
    <row r="12" spans="1:153" ht="16.5" thickBot="1" x14ac:dyDescent="0.3">
      <c r="A12" s="3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" t="str">
        <f t="shared" si="1"/>
        <v xml:space="preserve"> </v>
      </c>
      <c r="O12" s="1" t="str">
        <f t="shared" si="1"/>
        <v xml:space="preserve"> </v>
      </c>
      <c r="P12" s="1" t="str">
        <f t="shared" si="1"/>
        <v xml:space="preserve"> </v>
      </c>
      <c r="Q12" s="3">
        <v>9</v>
      </c>
      <c r="R12" s="6">
        <f t="shared" si="2"/>
        <v>0</v>
      </c>
      <c r="S12" s="6">
        <f t="shared" si="2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f t="shared" si="0"/>
        <v>0</v>
      </c>
      <c r="AA12" s="6">
        <f t="shared" si="0"/>
        <v>0</v>
      </c>
      <c r="AB12" s="6">
        <f t="shared" si="0"/>
        <v>0</v>
      </c>
      <c r="AC12" s="6">
        <f t="shared" si="0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</row>
    <row r="13" spans="1:153" ht="16.5" thickBot="1" x14ac:dyDescent="0.3">
      <c r="A13" s="3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" t="str">
        <f t="shared" si="1"/>
        <v xml:space="preserve"> </v>
      </c>
      <c r="O13" s="1" t="str">
        <f t="shared" si="1"/>
        <v xml:space="preserve"> </v>
      </c>
      <c r="P13" s="1" t="str">
        <f t="shared" si="1"/>
        <v xml:space="preserve"> </v>
      </c>
      <c r="Q13" s="3">
        <v>10</v>
      </c>
      <c r="R13" s="6">
        <f t="shared" si="2"/>
        <v>0</v>
      </c>
      <c r="S13" s="6">
        <f t="shared" si="2"/>
        <v>0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0</v>
      </c>
      <c r="Z13" s="6">
        <f t="shared" si="0"/>
        <v>0</v>
      </c>
      <c r="AA13" s="6">
        <f t="shared" si="0"/>
        <v>0</v>
      </c>
      <c r="AB13" s="6">
        <f t="shared" si="0"/>
        <v>0</v>
      </c>
      <c r="AC13" s="6">
        <f t="shared" si="0"/>
        <v>0</v>
      </c>
      <c r="AD13" s="7">
        <f t="shared" si="3"/>
        <v>0</v>
      </c>
      <c r="AE13" s="7">
        <f t="shared" si="3"/>
        <v>0</v>
      </c>
      <c r="AF13" s="7">
        <f t="shared" si="3"/>
        <v>0</v>
      </c>
    </row>
    <row r="14" spans="1:153" ht="16.5" thickBot="1" x14ac:dyDescent="0.3">
      <c r="A14" s="3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" t="str">
        <f t="shared" si="1"/>
        <v xml:space="preserve"> </v>
      </c>
      <c r="O14" s="1" t="str">
        <f t="shared" si="1"/>
        <v xml:space="preserve"> </v>
      </c>
      <c r="P14" s="1" t="str">
        <f t="shared" si="1"/>
        <v xml:space="preserve"> </v>
      </c>
      <c r="Q14" s="3">
        <v>11</v>
      </c>
      <c r="R14" s="6">
        <f t="shared" si="2"/>
        <v>0</v>
      </c>
      <c r="S14" s="6">
        <f t="shared" si="2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7">
        <f t="shared" si="3"/>
        <v>0</v>
      </c>
      <c r="AE14" s="7">
        <f t="shared" si="3"/>
        <v>0</v>
      </c>
      <c r="AF14" s="7">
        <f t="shared" si="3"/>
        <v>0</v>
      </c>
    </row>
    <row r="15" spans="1:153" ht="16.5" thickBot="1" x14ac:dyDescent="0.3">
      <c r="A15" s="3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" t="str">
        <f t="shared" si="1"/>
        <v xml:space="preserve"> </v>
      </c>
      <c r="O15" s="1" t="str">
        <f t="shared" si="1"/>
        <v xml:space="preserve"> </v>
      </c>
      <c r="P15" s="1" t="str">
        <f t="shared" si="1"/>
        <v xml:space="preserve"> </v>
      </c>
      <c r="Q15" s="3">
        <v>12</v>
      </c>
      <c r="R15" s="6">
        <f t="shared" si="2"/>
        <v>0</v>
      </c>
      <c r="S15" s="6">
        <f t="shared" si="2"/>
        <v>0</v>
      </c>
      <c r="T15" s="6">
        <f t="shared" si="0"/>
        <v>0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>
        <f t="shared" si="0"/>
        <v>0</v>
      </c>
      <c r="Y15" s="6">
        <f t="shared" si="0"/>
        <v>0</v>
      </c>
      <c r="Z15" s="6">
        <f t="shared" si="0"/>
        <v>0</v>
      </c>
      <c r="AA15" s="6">
        <f t="shared" si="0"/>
        <v>0</v>
      </c>
      <c r="AB15" s="6">
        <f t="shared" si="0"/>
        <v>0</v>
      </c>
      <c r="AC15" s="6">
        <f t="shared" si="0"/>
        <v>0</v>
      </c>
      <c r="AD15" s="7">
        <f t="shared" si="3"/>
        <v>0</v>
      </c>
      <c r="AE15" s="7">
        <f t="shared" si="3"/>
        <v>0</v>
      </c>
      <c r="AF15" s="7">
        <f t="shared" si="3"/>
        <v>0</v>
      </c>
    </row>
    <row r="16" spans="1:153" ht="16.5" thickBot="1" x14ac:dyDescent="0.3">
      <c r="A16" s="3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 t="str">
        <f t="shared" si="1"/>
        <v xml:space="preserve"> </v>
      </c>
      <c r="O16" s="1" t="str">
        <f t="shared" si="1"/>
        <v xml:space="preserve"> </v>
      </c>
      <c r="P16" s="1" t="str">
        <f t="shared" si="1"/>
        <v xml:space="preserve"> </v>
      </c>
      <c r="Q16" s="3">
        <v>13</v>
      </c>
      <c r="R16" s="6">
        <f t="shared" si="2"/>
        <v>0</v>
      </c>
      <c r="S16" s="6">
        <f t="shared" si="2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 t="shared" si="0"/>
        <v>0</v>
      </c>
      <c r="Z16" s="6">
        <f t="shared" si="0"/>
        <v>0</v>
      </c>
      <c r="AA16" s="6">
        <f t="shared" si="0"/>
        <v>0</v>
      </c>
      <c r="AB16" s="6">
        <f t="shared" si="0"/>
        <v>0</v>
      </c>
      <c r="AC16" s="6">
        <f t="shared" si="0"/>
        <v>0</v>
      </c>
      <c r="AD16" s="7">
        <f t="shared" si="3"/>
        <v>0</v>
      </c>
      <c r="AE16" s="7">
        <f t="shared" si="3"/>
        <v>0</v>
      </c>
      <c r="AF16" s="7">
        <f t="shared" si="3"/>
        <v>0</v>
      </c>
    </row>
    <row r="17" spans="1:32" ht="16.5" thickBot="1" x14ac:dyDescent="0.3">
      <c r="A17" s="3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" t="str">
        <f t="shared" si="1"/>
        <v xml:space="preserve"> </v>
      </c>
      <c r="O17" s="1" t="str">
        <f t="shared" si="1"/>
        <v xml:space="preserve"> </v>
      </c>
      <c r="P17" s="1" t="str">
        <f t="shared" si="1"/>
        <v xml:space="preserve"> </v>
      </c>
      <c r="Q17" s="3">
        <v>14</v>
      </c>
      <c r="R17" s="6">
        <f t="shared" si="2"/>
        <v>0</v>
      </c>
      <c r="S17" s="6">
        <f t="shared" si="2"/>
        <v>0</v>
      </c>
      <c r="T17" s="6">
        <f t="shared" si="0"/>
        <v>0</v>
      </c>
      <c r="U17" s="6">
        <f t="shared" si="0"/>
        <v>0</v>
      </c>
      <c r="V17" s="6">
        <f t="shared" si="0"/>
        <v>0</v>
      </c>
      <c r="W17" s="6">
        <f t="shared" si="0"/>
        <v>0</v>
      </c>
      <c r="X17" s="6">
        <f t="shared" si="0"/>
        <v>0</v>
      </c>
      <c r="Y17" s="6">
        <f t="shared" si="0"/>
        <v>0</v>
      </c>
      <c r="Z17" s="6">
        <f t="shared" si="0"/>
        <v>0</v>
      </c>
      <c r="AA17" s="6">
        <f t="shared" si="0"/>
        <v>0</v>
      </c>
      <c r="AB17" s="6">
        <f t="shared" si="0"/>
        <v>0</v>
      </c>
      <c r="AC17" s="6">
        <f t="shared" si="0"/>
        <v>0</v>
      </c>
      <c r="AD17" s="7">
        <f t="shared" si="3"/>
        <v>0</v>
      </c>
      <c r="AE17" s="7">
        <f t="shared" si="3"/>
        <v>0</v>
      </c>
      <c r="AF17" s="7">
        <f t="shared" si="3"/>
        <v>0</v>
      </c>
    </row>
    <row r="18" spans="1:32" ht="16.5" thickBot="1" x14ac:dyDescent="0.3">
      <c r="A18" s="3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" t="str">
        <f t="shared" si="1"/>
        <v xml:space="preserve"> </v>
      </c>
      <c r="O18" s="1" t="str">
        <f t="shared" si="1"/>
        <v xml:space="preserve"> </v>
      </c>
      <c r="P18" s="1" t="str">
        <f t="shared" si="1"/>
        <v xml:space="preserve"> </v>
      </c>
      <c r="Q18" s="3">
        <v>15</v>
      </c>
      <c r="R18" s="6">
        <f t="shared" si="2"/>
        <v>0</v>
      </c>
      <c r="S18" s="6">
        <f t="shared" si="2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  <c r="W18" s="6">
        <f t="shared" si="0"/>
        <v>0</v>
      </c>
      <c r="X18" s="6">
        <f t="shared" si="0"/>
        <v>0</v>
      </c>
      <c r="Y18" s="6">
        <f t="shared" si="0"/>
        <v>0</v>
      </c>
      <c r="Z18" s="6">
        <f t="shared" si="0"/>
        <v>0</v>
      </c>
      <c r="AA18" s="6">
        <f t="shared" si="0"/>
        <v>0</v>
      </c>
      <c r="AB18" s="6">
        <f t="shared" si="0"/>
        <v>0</v>
      </c>
      <c r="AC18" s="6">
        <f t="shared" si="0"/>
        <v>0</v>
      </c>
      <c r="AD18" s="7">
        <f t="shared" si="3"/>
        <v>0</v>
      </c>
      <c r="AE18" s="7">
        <f t="shared" si="3"/>
        <v>0</v>
      </c>
      <c r="AF18" s="7">
        <f t="shared" si="3"/>
        <v>0</v>
      </c>
    </row>
    <row r="19" spans="1:32" ht="16.5" thickBot="1" x14ac:dyDescent="0.3">
      <c r="A19" s="3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" t="str">
        <f t="shared" si="1"/>
        <v xml:space="preserve"> </v>
      </c>
      <c r="O19" s="1" t="str">
        <f t="shared" si="1"/>
        <v xml:space="preserve"> </v>
      </c>
      <c r="P19" s="1" t="str">
        <f t="shared" si="1"/>
        <v xml:space="preserve"> </v>
      </c>
      <c r="Q19" s="3">
        <v>16</v>
      </c>
      <c r="R19" s="6">
        <f t="shared" si="2"/>
        <v>0</v>
      </c>
      <c r="S19" s="6">
        <f t="shared" si="2"/>
        <v>0</v>
      </c>
      <c r="T19" s="6">
        <f t="shared" si="0"/>
        <v>0</v>
      </c>
      <c r="U19" s="6">
        <f t="shared" si="0"/>
        <v>0</v>
      </c>
      <c r="V19" s="6">
        <f t="shared" si="0"/>
        <v>0</v>
      </c>
      <c r="W19" s="6">
        <f t="shared" si="0"/>
        <v>0</v>
      </c>
      <c r="X19" s="6">
        <f t="shared" si="0"/>
        <v>0</v>
      </c>
      <c r="Y19" s="6">
        <f t="shared" si="0"/>
        <v>0</v>
      </c>
      <c r="Z19" s="6">
        <f t="shared" si="0"/>
        <v>0</v>
      </c>
      <c r="AA19" s="6">
        <f t="shared" si="0"/>
        <v>0</v>
      </c>
      <c r="AB19" s="6">
        <f t="shared" si="0"/>
        <v>0</v>
      </c>
      <c r="AC19" s="6">
        <f t="shared" si="0"/>
        <v>0</v>
      </c>
      <c r="AD19" s="7">
        <f t="shared" si="3"/>
        <v>0</v>
      </c>
      <c r="AE19" s="7">
        <f t="shared" si="3"/>
        <v>0</v>
      </c>
      <c r="AF19" s="7">
        <f t="shared" si="3"/>
        <v>0</v>
      </c>
    </row>
    <row r="20" spans="1:32" ht="16.5" thickBot="1" x14ac:dyDescent="0.3">
      <c r="A20" s="3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" t="str">
        <f t="shared" si="1"/>
        <v xml:space="preserve"> </v>
      </c>
      <c r="O20" s="1" t="str">
        <f t="shared" si="1"/>
        <v xml:space="preserve"> </v>
      </c>
      <c r="P20" s="1" t="str">
        <f t="shared" si="1"/>
        <v xml:space="preserve"> </v>
      </c>
      <c r="Q20" s="3">
        <v>17</v>
      </c>
      <c r="R20" s="6">
        <f t="shared" si="2"/>
        <v>0</v>
      </c>
      <c r="S20" s="6">
        <f t="shared" si="2"/>
        <v>0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2"/>
        <v>0</v>
      </c>
      <c r="AD20" s="7">
        <f t="shared" si="3"/>
        <v>0</v>
      </c>
      <c r="AE20" s="7">
        <f t="shared" si="3"/>
        <v>0</v>
      </c>
      <c r="AF20" s="7">
        <f t="shared" si="3"/>
        <v>0</v>
      </c>
    </row>
    <row r="21" spans="1:32" ht="16.5" thickBot="1" x14ac:dyDescent="0.3">
      <c r="A21" s="3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" t="str">
        <f t="shared" si="1"/>
        <v xml:space="preserve"> </v>
      </c>
      <c r="O21" s="1" t="str">
        <f t="shared" si="1"/>
        <v xml:space="preserve"> </v>
      </c>
      <c r="P21" s="1" t="str">
        <f t="shared" si="1"/>
        <v xml:space="preserve"> </v>
      </c>
      <c r="Q21" s="3">
        <v>18</v>
      </c>
      <c r="R21" s="6">
        <f t="shared" si="2"/>
        <v>0</v>
      </c>
      <c r="S21" s="6">
        <f t="shared" si="2"/>
        <v>0</v>
      </c>
      <c r="T21" s="6">
        <f t="shared" si="2"/>
        <v>0</v>
      </c>
      <c r="U21" s="6">
        <f t="shared" si="2"/>
        <v>0</v>
      </c>
      <c r="V21" s="6">
        <f t="shared" si="2"/>
        <v>0</v>
      </c>
      <c r="W21" s="6">
        <f t="shared" si="2"/>
        <v>0</v>
      </c>
      <c r="X21" s="6">
        <f t="shared" si="2"/>
        <v>0</v>
      </c>
      <c r="Y21" s="6">
        <f t="shared" si="2"/>
        <v>0</v>
      </c>
      <c r="Z21" s="6">
        <f t="shared" si="2"/>
        <v>0</v>
      </c>
      <c r="AA21" s="6">
        <f t="shared" si="2"/>
        <v>0</v>
      </c>
      <c r="AB21" s="6">
        <f t="shared" si="2"/>
        <v>0</v>
      </c>
      <c r="AC21" s="6">
        <f t="shared" si="2"/>
        <v>0</v>
      </c>
      <c r="AD21" s="7">
        <f t="shared" si="3"/>
        <v>0</v>
      </c>
      <c r="AE21" s="7">
        <f t="shared" si="3"/>
        <v>0</v>
      </c>
      <c r="AF21" s="7">
        <f t="shared" si="3"/>
        <v>0</v>
      </c>
    </row>
    <row r="22" spans="1:32" ht="16.5" thickBot="1" x14ac:dyDescent="0.3">
      <c r="A22" s="3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" t="str">
        <f t="shared" si="1"/>
        <v xml:space="preserve"> </v>
      </c>
      <c r="O22" s="1" t="str">
        <f t="shared" si="1"/>
        <v xml:space="preserve"> </v>
      </c>
      <c r="P22" s="1" t="str">
        <f t="shared" si="1"/>
        <v xml:space="preserve"> </v>
      </c>
      <c r="Q22" s="3">
        <v>19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7">
        <f t="shared" si="3"/>
        <v>0</v>
      </c>
      <c r="AE22" s="7">
        <f t="shared" si="3"/>
        <v>0</v>
      </c>
      <c r="AF22" s="7">
        <f t="shared" si="3"/>
        <v>0</v>
      </c>
    </row>
    <row r="23" spans="1:32" ht="16.5" thickBot="1" x14ac:dyDescent="0.3">
      <c r="A23" s="3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" t="str">
        <f t="shared" si="1"/>
        <v xml:space="preserve"> </v>
      </c>
      <c r="O23" s="1" t="str">
        <f t="shared" si="1"/>
        <v xml:space="preserve"> </v>
      </c>
      <c r="P23" s="1" t="str">
        <f t="shared" si="1"/>
        <v xml:space="preserve"> </v>
      </c>
      <c r="Q23" s="3">
        <v>20</v>
      </c>
      <c r="R23" s="6">
        <f t="shared" si="2"/>
        <v>0</v>
      </c>
      <c r="S23" s="6">
        <f t="shared" si="2"/>
        <v>0</v>
      </c>
      <c r="T23" s="6">
        <f t="shared" si="2"/>
        <v>0</v>
      </c>
      <c r="U23" s="6">
        <f t="shared" si="2"/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  <c r="AC23" s="6">
        <f t="shared" si="2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</row>
    <row r="24" spans="1:32" ht="16.5" thickBot="1" x14ac:dyDescent="0.3">
      <c r="A24" s="3" t="s">
        <v>17</v>
      </c>
      <c r="B24" s="6">
        <f>IF(R24&gt;0,R24,"  ")</f>
        <v>36</v>
      </c>
      <c r="C24" s="6">
        <f t="shared" ref="C24:M24" si="4">IF(S24&gt;0,S24,"  ")</f>
        <v>12</v>
      </c>
      <c r="D24" s="6">
        <f t="shared" si="4"/>
        <v>2</v>
      </c>
      <c r="E24" s="6">
        <f t="shared" si="4"/>
        <v>36</v>
      </c>
      <c r="F24" s="6">
        <f t="shared" si="4"/>
        <v>4</v>
      </c>
      <c r="G24" s="6">
        <f t="shared" si="4"/>
        <v>10</v>
      </c>
      <c r="H24" s="6">
        <f t="shared" si="4"/>
        <v>89</v>
      </c>
      <c r="I24" s="6">
        <f t="shared" si="4"/>
        <v>5</v>
      </c>
      <c r="J24" s="6">
        <f t="shared" si="4"/>
        <v>35</v>
      </c>
      <c r="K24" s="6" t="str">
        <f t="shared" si="4"/>
        <v xml:space="preserve">  </v>
      </c>
      <c r="L24" s="6" t="str">
        <f t="shared" si="4"/>
        <v xml:space="preserve">  </v>
      </c>
      <c r="M24" s="6" t="str">
        <f t="shared" si="4"/>
        <v xml:space="preserve">  </v>
      </c>
      <c r="N24" s="1">
        <f t="shared" si="1"/>
        <v>161</v>
      </c>
      <c r="O24" s="1">
        <f t="shared" si="1"/>
        <v>21</v>
      </c>
      <c r="P24" s="1">
        <f t="shared" si="1"/>
        <v>47</v>
      </c>
      <c r="Q24" s="3" t="s">
        <v>5</v>
      </c>
      <c r="R24" s="6">
        <f>R4+R5+R6+R7+R8+R9+R10+R11+R12+R13+R14+R15+R16+R17+R18+R19+R20+R21+R22+R23</f>
        <v>36</v>
      </c>
      <c r="S24" s="6">
        <f t="shared" ref="S24:AC24" si="5">S4+S5+S6+S7+S8+S9+S10+S11+S12+S13+S14+S15+S16+S17+S18+S19+S20+S21+S22+S23</f>
        <v>12</v>
      </c>
      <c r="T24" s="6">
        <f t="shared" si="5"/>
        <v>2</v>
      </c>
      <c r="U24" s="6">
        <f t="shared" si="5"/>
        <v>36</v>
      </c>
      <c r="V24" s="6">
        <f t="shared" si="5"/>
        <v>4</v>
      </c>
      <c r="W24" s="6">
        <f t="shared" si="5"/>
        <v>10</v>
      </c>
      <c r="X24" s="6">
        <f t="shared" si="5"/>
        <v>89</v>
      </c>
      <c r="Y24" s="6">
        <f t="shared" si="5"/>
        <v>5</v>
      </c>
      <c r="Z24" s="6">
        <f t="shared" si="5"/>
        <v>35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7">
        <f t="shared" si="3"/>
        <v>161</v>
      </c>
      <c r="AE24" s="7">
        <f t="shared" si="3"/>
        <v>21</v>
      </c>
      <c r="AF24" s="7">
        <f t="shared" si="3"/>
        <v>47</v>
      </c>
    </row>
    <row r="25" spans="1:32" ht="16.5" customHeight="1" x14ac:dyDescent="0.25">
      <c r="A25" s="49" t="s">
        <v>31</v>
      </c>
      <c r="B25" s="43" t="s">
        <v>46</v>
      </c>
      <c r="C25" s="44"/>
      <c r="D25" s="8">
        <f>D24</f>
        <v>2</v>
      </c>
      <c r="E25" s="43" t="s">
        <v>46</v>
      </c>
      <c r="F25" s="44"/>
      <c r="G25" s="8">
        <f>G24</f>
        <v>10</v>
      </c>
      <c r="H25" s="43" t="s">
        <v>46</v>
      </c>
      <c r="I25" s="44"/>
      <c r="J25" s="8">
        <f>J24</f>
        <v>35</v>
      </c>
      <c r="K25" s="43" t="s">
        <v>46</v>
      </c>
      <c r="L25" s="44"/>
      <c r="M25" s="8" t="str">
        <f>M24</f>
        <v xml:space="preserve">  </v>
      </c>
      <c r="N25" s="43" t="s">
        <v>46</v>
      </c>
      <c r="O25" s="44"/>
      <c r="P25" s="8">
        <f>P24</f>
        <v>47</v>
      </c>
      <c r="Q25" s="49" t="s">
        <v>6</v>
      </c>
      <c r="R25" s="43" t="s">
        <v>7</v>
      </c>
      <c r="S25" s="44"/>
      <c r="T25" s="8">
        <f>S4+S5+S6+S7+S8+S9+S10+S11+S12+S13+S14+S15+S16+S17+S18+S19+S20+S21+S22+S23+T4+T5+T6+T7+T8+T9+T10+T11+T12+T13+T14+T15+T16+T17+T18+T19+T20+T21+T22+T23</f>
        <v>14</v>
      </c>
      <c r="U25" s="43" t="s">
        <v>7</v>
      </c>
      <c r="V25" s="44"/>
      <c r="W25" s="8">
        <f>V4+V5+V6+V7+V8+V9+V10+V11+V12+V13+V14+V15+V16+V17+V18+V19+V20+V21+V22+V23+W4+W5+W6+W7+W8+W9+W10+W11+W12+W13+W14+W15+W16+W17+W18+W19+W20+W21+W22+W23</f>
        <v>14</v>
      </c>
      <c r="X25" s="43" t="s">
        <v>7</v>
      </c>
      <c r="Y25" s="44"/>
      <c r="Z25" s="8">
        <f>Y4+Y5+Y6+Y7+Y8+Y9+Y10+Y11+Y12+Y13+Y14+Y15+Y16+Y17+Y18+Y19+Y20+Y21+Y22+Y23+Z4+Z5+Z6+Z7+Z8+Z9+Z10+Z11+Z12+Z13+Z14+Z15+Z16+Z17+Z18+Z19+Z20+Z21+Z22+Z23</f>
        <v>40</v>
      </c>
      <c r="AA25" s="43" t="s">
        <v>7</v>
      </c>
      <c r="AB25" s="44"/>
      <c r="AC25" s="8">
        <f>AB4+AB5+AB6+AB7+AB8+AB9+AB10+AB11+AB12+AB13+AB14+AB15+AB16+AB17+AB18+AB19+AB20+AB21+AB22+AB23+AC4+AC5+AC6+AC7+AC8+AC9+AC10+AC11+AC12+AC13+AC14+AC15+AC16+AC17+AC18+AC19+AC20+AC21+AC22+AC23</f>
        <v>0</v>
      </c>
      <c r="AD25" s="36" t="s">
        <v>7</v>
      </c>
      <c r="AE25" s="37"/>
      <c r="AF25" s="8">
        <f>AE4+AE5+AE6+AE7+AE8+AE9+AE10+AE11+AE12+AE13+AE14+AE15+AE16+AE17+AE18+AE19+AE20+AE21+AE22+AE23+AF4+AF5+AF6+AF7+AF8+AF9+AF10+AF11+AF12+AF13+AF14+AF15+AF16+AF17+AF18+AF19+AF20+AF21+AF22+AF23</f>
        <v>68</v>
      </c>
    </row>
    <row r="26" spans="1:32" ht="15.75" x14ac:dyDescent="0.25">
      <c r="A26" s="50"/>
      <c r="B26" s="41"/>
      <c r="C26" s="41"/>
      <c r="D26" s="42"/>
      <c r="E26" s="41"/>
      <c r="F26" s="41"/>
      <c r="G26" s="42"/>
      <c r="H26" s="41"/>
      <c r="I26" s="41"/>
      <c r="J26" s="42"/>
      <c r="K26" s="41"/>
      <c r="L26" s="41"/>
      <c r="M26" s="42"/>
      <c r="N26" s="41"/>
      <c r="O26" s="41"/>
      <c r="P26" s="42"/>
      <c r="Q26" s="50"/>
      <c r="R26" s="41"/>
      <c r="S26" s="41"/>
      <c r="T26" s="42"/>
      <c r="U26" s="41"/>
      <c r="V26" s="41"/>
      <c r="W26" s="42"/>
      <c r="X26" s="41"/>
      <c r="Y26" s="41"/>
      <c r="Z26" s="42"/>
      <c r="AA26" s="41"/>
      <c r="AB26" s="41"/>
      <c r="AC26" s="42"/>
      <c r="AD26" s="41"/>
      <c r="AE26" s="41"/>
      <c r="AF26" s="42"/>
    </row>
    <row r="27" spans="1:32" ht="16.5" customHeight="1" x14ac:dyDescent="0.25">
      <c r="A27" s="50"/>
      <c r="B27" s="38" t="s">
        <v>47</v>
      </c>
      <c r="C27" s="39"/>
      <c r="D27" s="8">
        <f>C24+D24</f>
        <v>14</v>
      </c>
      <c r="E27" s="38" t="s">
        <v>47</v>
      </c>
      <c r="F27" s="39"/>
      <c r="G27" s="8">
        <f>F24+G24</f>
        <v>14</v>
      </c>
      <c r="H27" s="38" t="s">
        <v>47</v>
      </c>
      <c r="I27" s="39"/>
      <c r="J27" s="8">
        <f>I24+J24</f>
        <v>40</v>
      </c>
      <c r="K27" s="38" t="s">
        <v>47</v>
      </c>
      <c r="L27" s="39"/>
      <c r="M27" s="8" t="e">
        <f>L24+M24</f>
        <v>#VALUE!</v>
      </c>
      <c r="N27" s="38" t="s">
        <v>47</v>
      </c>
      <c r="O27" s="39"/>
      <c r="P27" s="8">
        <f>O24+P24</f>
        <v>68</v>
      </c>
      <c r="Q27" s="50"/>
      <c r="R27" s="38" t="s">
        <v>8</v>
      </c>
      <c r="S27" s="39"/>
      <c r="T27" s="8">
        <f>R4+R5+R6+R7+R8+R9+R10+R11+R12+R13+R14+R15+R16+R17+R18+R19+R20+R21+R22+R23</f>
        <v>36</v>
      </c>
      <c r="U27" s="38" t="s">
        <v>8</v>
      </c>
      <c r="V27" s="39"/>
      <c r="W27" s="8">
        <f>U4+U5+U6+U7+U8+U9+U10+U11+U12+U13+U14+U15+U16+U17+U18+U19+U20+U21+U22+U23</f>
        <v>36</v>
      </c>
      <c r="X27" s="38" t="s">
        <v>8</v>
      </c>
      <c r="Y27" s="39"/>
      <c r="Z27" s="8">
        <f>X4+X5+X6+X7+X8+X9+X10+X11+X12+X13+X14+X15+X16+X17+X18+X19+X20+X21+X22+X23</f>
        <v>89</v>
      </c>
      <c r="AA27" s="38" t="s">
        <v>8</v>
      </c>
      <c r="AB27" s="39"/>
      <c r="AC27" s="8">
        <f>AA4+AA5+AA6+AA7+AA8+AA9+AA10+AA11+AA12+AA13+AA14+AA15+AA16+AA17+AA18+AA19+AA20+AA21+AA22+AA23</f>
        <v>0</v>
      </c>
      <c r="AD27" s="38" t="s">
        <v>8</v>
      </c>
      <c r="AE27" s="39"/>
      <c r="AF27" s="8">
        <f>AD4+AD5+AD6+AD7+AD8+AD9+AD10+AD11+AD12+AD13+AD14+AD15+AD16+AD17+AD18+AD19+AD20+AD21+AD22+AD23</f>
        <v>161</v>
      </c>
    </row>
    <row r="28" spans="1:32" ht="47.25" x14ac:dyDescent="0.25">
      <c r="A28" s="2" t="s">
        <v>48</v>
      </c>
      <c r="B28" s="64">
        <f>D25/D27*100</f>
        <v>14.285714285714285</v>
      </c>
      <c r="C28" s="64"/>
      <c r="D28" s="64"/>
      <c r="E28" s="64">
        <f>G25/G27*100</f>
        <v>71.428571428571431</v>
      </c>
      <c r="F28" s="64"/>
      <c r="G28" s="64"/>
      <c r="H28" s="64">
        <f>J25/J27*100</f>
        <v>87.5</v>
      </c>
      <c r="I28" s="64"/>
      <c r="J28" s="64"/>
      <c r="K28" s="64" t="e">
        <f>M25/M27*100</f>
        <v>#VALUE!</v>
      </c>
      <c r="L28" s="64"/>
      <c r="M28" s="64"/>
      <c r="N28" s="67">
        <f>P25/P27*100</f>
        <v>69.117647058823522</v>
      </c>
      <c r="O28" s="67"/>
      <c r="P28" s="67"/>
      <c r="Q28" s="2" t="s">
        <v>9</v>
      </c>
      <c r="R28" s="35">
        <f>T25/T27*100</f>
        <v>38.888888888888893</v>
      </c>
      <c r="S28" s="35"/>
      <c r="T28" s="35"/>
      <c r="U28" s="35">
        <f>W25/W27*100</f>
        <v>38.888888888888893</v>
      </c>
      <c r="V28" s="35"/>
      <c r="W28" s="35"/>
      <c r="X28" s="35">
        <f>Z25/Z27*100</f>
        <v>44.943820224719097</v>
      </c>
      <c r="Y28" s="35"/>
      <c r="Z28" s="35"/>
      <c r="AA28" s="35" t="e">
        <f>AC25/AC27*100</f>
        <v>#DIV/0!</v>
      </c>
      <c r="AB28" s="35"/>
      <c r="AC28" s="35"/>
      <c r="AD28" s="35">
        <f>AF25/AF27*100</f>
        <v>42.236024844720497</v>
      </c>
      <c r="AE28" s="35"/>
      <c r="AF28" s="35"/>
    </row>
  </sheetData>
  <sheetProtection algorithmName="SHA-512" hashValue="UUwhPBGgYi80OANykZm8LOZoN/gK4zKBXapIOl+5Bzon1bVMy+wr4sPeg9dzPpTi3XHJt8UmL7c0C0sNG8xgng==" saltValue="iQJOMTzes36H0NeNm0XPnQ==" spinCount="100000" sheet="1" scenarios="1"/>
  <mergeCells count="84">
    <mergeCell ref="F2:F3"/>
    <mergeCell ref="B1:C1"/>
    <mergeCell ref="E1:F1"/>
    <mergeCell ref="H1:I1"/>
    <mergeCell ref="K1:L1"/>
    <mergeCell ref="L2:L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U1:W1"/>
    <mergeCell ref="X1:Z1"/>
    <mergeCell ref="AA1:AC1"/>
    <mergeCell ref="AD1:AF1"/>
    <mergeCell ref="N1:P1"/>
    <mergeCell ref="R1:T1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E2:AE3"/>
    <mergeCell ref="AF2:AF3"/>
    <mergeCell ref="A25:A27"/>
    <mergeCell ref="B25:C25"/>
    <mergeCell ref="E25:F25"/>
    <mergeCell ref="H25:I25"/>
    <mergeCell ref="K25:L25"/>
    <mergeCell ref="N25:O25"/>
    <mergeCell ref="Q25:Q27"/>
    <mergeCell ref="R25:S25"/>
    <mergeCell ref="Y2:Y3"/>
    <mergeCell ref="Z2:Z3"/>
    <mergeCell ref="AA2:AA3"/>
    <mergeCell ref="AB2:AB3"/>
    <mergeCell ref="AC2:AC3"/>
    <mergeCell ref="AD2:AD3"/>
    <mergeCell ref="U25:V25"/>
    <mergeCell ref="X25:Y25"/>
    <mergeCell ref="AA25:AB25"/>
    <mergeCell ref="AD25:AE25"/>
    <mergeCell ref="B26:D26"/>
    <mergeCell ref="E26:G26"/>
    <mergeCell ref="H26:J26"/>
    <mergeCell ref="K26:M26"/>
    <mergeCell ref="N26:P26"/>
    <mergeCell ref="R26:T26"/>
    <mergeCell ref="B27:C27"/>
    <mergeCell ref="E27:F27"/>
    <mergeCell ref="H27:I27"/>
    <mergeCell ref="K27:L27"/>
    <mergeCell ref="N27:O27"/>
    <mergeCell ref="R28:T28"/>
    <mergeCell ref="U26:W26"/>
    <mergeCell ref="X26:Z26"/>
    <mergeCell ref="AA26:AC26"/>
    <mergeCell ref="AD26:AF26"/>
    <mergeCell ref="R27:S27"/>
    <mergeCell ref="U28:W28"/>
    <mergeCell ref="X28:Z28"/>
    <mergeCell ref="AA28:AC28"/>
    <mergeCell ref="AD28:AF28"/>
    <mergeCell ref="U27:V27"/>
    <mergeCell ref="X27:Y27"/>
    <mergeCell ref="AA27:AB27"/>
    <mergeCell ref="AD27:AE27"/>
    <mergeCell ref="B28:D28"/>
    <mergeCell ref="E28:G28"/>
    <mergeCell ref="H28:J28"/>
    <mergeCell ref="K28:M28"/>
    <mergeCell ref="N28:P28"/>
  </mergeCells>
  <dataValidations count="5">
    <dataValidation type="whole" operator="lessThanOrEqual" allowBlank="1" showInputMessage="1" showErrorMessage="1" error="(YOK+eldiven) &gt; Fırsat OLAMAZ" sqref="D4:D23 G4:G23 J4:J23 M4:M23" xr:uid="{0E1680AB-51F6-4F61-BC0B-F4A174621857}">
      <formula1>B4-C4</formula1>
    </dataValidation>
    <dataValidation type="whole" allowBlank="1" showInputMessage="1" showErrorMessage="1" error="(YOK+eldiven) &gt; Fırsat OLAMAZ" sqref="I4:I23 C4:C23 F4:F23 L4:L23" xr:uid="{B15AFC12-822D-4B2A-9D2D-3D8D82BC40CF}">
      <formula1>0</formula1>
      <formula2>B4-D4</formula2>
    </dataValidation>
    <dataValidation type="whole" operator="greaterThanOrEqual" allowBlank="1" showInputMessage="1" showErrorMessage="1" error="Fırsat &lt; (YOK+eldiven) OLAMAZ" sqref="E4:E23 B4:B23 H4:H23 K4:K23" xr:uid="{559AE9A9-CC6D-43DC-8D70-65AB8AF9061A}">
      <formula1>C4+D4</formula1>
    </dataValidation>
    <dataValidation type="list" allowBlank="1" showInputMessage="1" showErrorMessage="1" sqref="D1 G1 J1 M1" xr:uid="{979E26AF-1B44-4284-93B1-3283828F6A19}">
      <formula1>$AH$2:$AH$4</formula1>
    </dataValidation>
    <dataValidation type="whole" allowBlank="1" showInputMessage="1" showErrorMessage="1" sqref="B24:M24" xr:uid="{2B48AAF0-AB28-481F-80BF-A1D1623A12C3}">
      <formula1>1</formula1>
      <formula2>200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F620-25E9-4A6D-9BF4-CA5645502B01}">
  <dimension ref="A1:FQ28"/>
  <sheetViews>
    <sheetView topLeftCell="A4" zoomScale="70" zoomScaleNormal="70" workbookViewId="0">
      <selection activeCell="A2" sqref="A2:A3"/>
    </sheetView>
  </sheetViews>
  <sheetFormatPr defaultRowHeight="15" x14ac:dyDescent="0.25"/>
  <cols>
    <col min="1" max="1" width="32.42578125" customWidth="1"/>
    <col min="2" max="2" width="14.85546875" customWidth="1"/>
    <col min="3" max="3" width="12.7109375" customWidth="1"/>
    <col min="4" max="4" width="12.140625" customWidth="1"/>
    <col min="5" max="5" width="16.140625" customWidth="1"/>
    <col min="6" max="6" width="11.42578125" customWidth="1"/>
    <col min="7" max="7" width="11.85546875" customWidth="1"/>
    <col min="8" max="8" width="18.5703125" customWidth="1"/>
    <col min="9" max="9" width="13.42578125" customWidth="1"/>
    <col min="10" max="10" width="15.140625" customWidth="1"/>
    <col min="11" max="11" width="17.5703125" customWidth="1"/>
    <col min="12" max="13" width="13.7109375" customWidth="1"/>
    <col min="14" max="14" width="15.140625" customWidth="1"/>
    <col min="15" max="15" width="13.28515625" customWidth="1"/>
    <col min="16" max="16" width="14.85546875" customWidth="1"/>
    <col min="17" max="31" width="9.140625" hidden="1" customWidth="1"/>
  </cols>
  <sheetData>
    <row r="1" spans="1:173" s="5" customFormat="1" ht="30" customHeight="1" thickBot="1" x14ac:dyDescent="0.35">
      <c r="A1" s="17"/>
      <c r="B1" s="77" t="s">
        <v>38</v>
      </c>
      <c r="C1" s="77"/>
      <c r="D1" s="77"/>
      <c r="E1" s="76" t="s">
        <v>39</v>
      </c>
      <c r="F1" s="76"/>
      <c r="G1" s="76"/>
      <c r="H1" s="76" t="s">
        <v>40</v>
      </c>
      <c r="I1" s="76"/>
      <c r="J1" s="76"/>
      <c r="K1" s="76" t="s">
        <v>41</v>
      </c>
      <c r="L1" s="76"/>
      <c r="M1" s="76"/>
      <c r="N1" s="76" t="s">
        <v>42</v>
      </c>
      <c r="O1" s="76"/>
      <c r="P1" s="76"/>
      <c r="Q1" s="28"/>
      <c r="R1" s="29"/>
      <c r="S1" s="30"/>
      <c r="T1" s="31"/>
      <c r="U1" s="32"/>
      <c r="V1" s="33"/>
      <c r="W1" s="31"/>
      <c r="X1" s="32"/>
      <c r="Y1" s="33"/>
      <c r="Z1" s="28"/>
      <c r="AA1" s="29"/>
      <c r="AB1" s="29"/>
      <c r="AC1" s="26"/>
      <c r="AD1" s="26"/>
      <c r="AE1" s="27"/>
    </row>
    <row r="2" spans="1:173" ht="15.75" customHeight="1" x14ac:dyDescent="0.25">
      <c r="A2" s="55" t="s">
        <v>20</v>
      </c>
      <c r="B2" s="45" t="s">
        <v>19</v>
      </c>
      <c r="C2" s="45" t="s">
        <v>44</v>
      </c>
      <c r="D2" s="46" t="s">
        <v>45</v>
      </c>
      <c r="E2" s="45" t="s">
        <v>19</v>
      </c>
      <c r="F2" s="45" t="s">
        <v>44</v>
      </c>
      <c r="G2" s="46" t="s">
        <v>45</v>
      </c>
      <c r="H2" s="45" t="s">
        <v>19</v>
      </c>
      <c r="I2" s="45" t="s">
        <v>44</v>
      </c>
      <c r="J2" s="46" t="s">
        <v>45</v>
      </c>
      <c r="K2" s="45" t="s">
        <v>19</v>
      </c>
      <c r="L2" s="45" t="s">
        <v>44</v>
      </c>
      <c r="M2" s="46" t="s">
        <v>45</v>
      </c>
      <c r="N2" s="45" t="s">
        <v>19</v>
      </c>
      <c r="O2" s="45" t="s">
        <v>44</v>
      </c>
      <c r="P2" s="46" t="s">
        <v>45</v>
      </c>
      <c r="Q2" s="45" t="s">
        <v>12</v>
      </c>
      <c r="R2" s="45" t="s">
        <v>4</v>
      </c>
      <c r="S2" s="45" t="s">
        <v>10</v>
      </c>
      <c r="T2" s="47" t="s">
        <v>13</v>
      </c>
      <c r="U2" s="45" t="s">
        <v>4</v>
      </c>
      <c r="V2" s="45" t="s">
        <v>10</v>
      </c>
      <c r="W2" s="47" t="s">
        <v>13</v>
      </c>
      <c r="X2" s="45" t="s">
        <v>4</v>
      </c>
      <c r="Y2" s="45" t="s">
        <v>10</v>
      </c>
      <c r="Z2" s="47" t="s">
        <v>13</v>
      </c>
      <c r="AA2" s="45" t="s">
        <v>4</v>
      </c>
      <c r="AB2" s="47" t="s">
        <v>10</v>
      </c>
      <c r="AC2" s="40" t="s">
        <v>13</v>
      </c>
      <c r="AD2" s="40" t="s">
        <v>4</v>
      </c>
      <c r="AE2" s="40" t="s">
        <v>11</v>
      </c>
    </row>
    <row r="3" spans="1:173" ht="15.75" customHeight="1" thickBot="1" x14ac:dyDescent="0.35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8"/>
      <c r="U3" s="46"/>
      <c r="V3" s="46"/>
      <c r="W3" s="48"/>
      <c r="X3" s="46"/>
      <c r="Y3" s="46"/>
      <c r="Z3" s="48"/>
      <c r="AA3" s="46"/>
      <c r="AB3" s="48"/>
      <c r="AC3" s="40"/>
      <c r="AD3" s="40"/>
      <c r="AE3" s="40"/>
      <c r="FP3" s="24" t="s">
        <v>49</v>
      </c>
      <c r="FQ3" s="24" t="s">
        <v>15</v>
      </c>
    </row>
    <row r="4" spans="1:173" ht="19.5" thickBot="1" x14ac:dyDescent="0.35">
      <c r="A4" s="3">
        <v>1</v>
      </c>
      <c r="B4" s="22">
        <v>5</v>
      </c>
      <c r="C4" s="22">
        <v>1</v>
      </c>
      <c r="D4" s="22">
        <v>2</v>
      </c>
      <c r="E4" s="22">
        <v>11</v>
      </c>
      <c r="F4" s="22">
        <v>1</v>
      </c>
      <c r="G4" s="22">
        <v>2</v>
      </c>
      <c r="H4" s="22">
        <v>10</v>
      </c>
      <c r="I4" s="22">
        <v>1</v>
      </c>
      <c r="J4" s="22">
        <v>2</v>
      </c>
      <c r="K4" s="22">
        <v>15</v>
      </c>
      <c r="L4" s="22">
        <v>1</v>
      </c>
      <c r="M4" s="22">
        <v>2</v>
      </c>
      <c r="N4" s="22">
        <v>4</v>
      </c>
      <c r="O4" s="22">
        <v>1</v>
      </c>
      <c r="P4" s="22">
        <v>2</v>
      </c>
      <c r="Q4" s="6">
        <f t="shared" ref="Q4:AE19" si="0">IF(B4,B4,0)</f>
        <v>5</v>
      </c>
      <c r="R4" s="6">
        <f t="shared" si="0"/>
        <v>1</v>
      </c>
      <c r="S4" s="6">
        <f t="shared" si="0"/>
        <v>2</v>
      </c>
      <c r="T4" s="6">
        <f t="shared" si="0"/>
        <v>11</v>
      </c>
      <c r="U4" s="6">
        <f t="shared" si="0"/>
        <v>1</v>
      </c>
      <c r="V4" s="6">
        <f t="shared" si="0"/>
        <v>2</v>
      </c>
      <c r="W4" s="6">
        <f t="shared" si="0"/>
        <v>10</v>
      </c>
      <c r="X4" s="6">
        <f t="shared" si="0"/>
        <v>1</v>
      </c>
      <c r="Y4" s="6">
        <f t="shared" si="0"/>
        <v>2</v>
      </c>
      <c r="Z4" s="6">
        <f t="shared" si="0"/>
        <v>15</v>
      </c>
      <c r="AA4" s="6">
        <f t="shared" si="0"/>
        <v>1</v>
      </c>
      <c r="AB4" s="6">
        <f t="shared" si="0"/>
        <v>2</v>
      </c>
      <c r="AC4" s="6">
        <f t="shared" si="0"/>
        <v>4</v>
      </c>
      <c r="AD4" s="6">
        <f t="shared" si="0"/>
        <v>1</v>
      </c>
      <c r="AE4" s="6">
        <f t="shared" si="0"/>
        <v>2</v>
      </c>
      <c r="FP4" s="24" t="s">
        <v>38</v>
      </c>
      <c r="FQ4" s="25">
        <f>B28</f>
        <v>64.285714285714292</v>
      </c>
    </row>
    <row r="5" spans="1:173" ht="19.5" thickBot="1" x14ac:dyDescent="0.35">
      <c r="A5" s="3">
        <v>2</v>
      </c>
      <c r="B5" s="22">
        <v>5</v>
      </c>
      <c r="C5" s="22">
        <v>1</v>
      </c>
      <c r="D5" s="22">
        <v>1</v>
      </c>
      <c r="E5" s="22">
        <v>16</v>
      </c>
      <c r="F5" s="22">
        <v>1</v>
      </c>
      <c r="G5" s="22">
        <v>1</v>
      </c>
      <c r="H5" s="22">
        <v>10</v>
      </c>
      <c r="I5" s="22">
        <v>1</v>
      </c>
      <c r="J5" s="22">
        <v>1</v>
      </c>
      <c r="K5" s="22">
        <v>15</v>
      </c>
      <c r="L5" s="22">
        <v>0</v>
      </c>
      <c r="M5" s="22">
        <v>1</v>
      </c>
      <c r="N5" s="22">
        <v>5</v>
      </c>
      <c r="O5" s="22">
        <v>1</v>
      </c>
      <c r="P5" s="22">
        <v>1</v>
      </c>
      <c r="Q5" s="6">
        <f t="shared" si="0"/>
        <v>5</v>
      </c>
      <c r="R5" s="6">
        <f t="shared" si="0"/>
        <v>1</v>
      </c>
      <c r="S5" s="6">
        <f t="shared" si="0"/>
        <v>1</v>
      </c>
      <c r="T5" s="6">
        <f t="shared" si="0"/>
        <v>16</v>
      </c>
      <c r="U5" s="6">
        <f t="shared" si="0"/>
        <v>1</v>
      </c>
      <c r="V5" s="6">
        <f t="shared" si="0"/>
        <v>1</v>
      </c>
      <c r="W5" s="6">
        <f t="shared" si="0"/>
        <v>10</v>
      </c>
      <c r="X5" s="6">
        <f t="shared" si="0"/>
        <v>1</v>
      </c>
      <c r="Y5" s="6">
        <f t="shared" si="0"/>
        <v>1</v>
      </c>
      <c r="Z5" s="6">
        <f t="shared" si="0"/>
        <v>15</v>
      </c>
      <c r="AA5" s="6">
        <f t="shared" si="0"/>
        <v>0</v>
      </c>
      <c r="AB5" s="6">
        <f t="shared" si="0"/>
        <v>1</v>
      </c>
      <c r="AC5" s="6">
        <f t="shared" si="0"/>
        <v>5</v>
      </c>
      <c r="AD5" s="6">
        <f t="shared" si="0"/>
        <v>1</v>
      </c>
      <c r="AE5" s="6">
        <f t="shared" si="0"/>
        <v>1</v>
      </c>
      <c r="AG5" s="19"/>
      <c r="FP5" s="24" t="s">
        <v>39</v>
      </c>
      <c r="FQ5" s="25">
        <f>E28</f>
        <v>64.285714285714292</v>
      </c>
    </row>
    <row r="6" spans="1:173" ht="19.5" thickBot="1" x14ac:dyDescent="0.35">
      <c r="A6" s="3">
        <v>3</v>
      </c>
      <c r="B6" s="22">
        <v>6</v>
      </c>
      <c r="C6" s="22">
        <v>1</v>
      </c>
      <c r="D6" s="22">
        <v>1</v>
      </c>
      <c r="E6" s="22">
        <v>12</v>
      </c>
      <c r="F6" s="22">
        <v>1</v>
      </c>
      <c r="G6" s="22">
        <v>1</v>
      </c>
      <c r="H6" s="22">
        <v>9</v>
      </c>
      <c r="I6" s="22">
        <v>1</v>
      </c>
      <c r="J6" s="22">
        <v>1</v>
      </c>
      <c r="K6" s="22">
        <v>8</v>
      </c>
      <c r="L6" s="22">
        <v>1</v>
      </c>
      <c r="M6" s="22">
        <v>1</v>
      </c>
      <c r="N6" s="22">
        <v>4</v>
      </c>
      <c r="O6" s="22">
        <v>1</v>
      </c>
      <c r="P6" s="22">
        <v>1</v>
      </c>
      <c r="Q6" s="6">
        <f t="shared" si="0"/>
        <v>6</v>
      </c>
      <c r="R6" s="6">
        <f t="shared" si="0"/>
        <v>1</v>
      </c>
      <c r="S6" s="6">
        <f t="shared" si="0"/>
        <v>1</v>
      </c>
      <c r="T6" s="6">
        <f t="shared" si="0"/>
        <v>12</v>
      </c>
      <c r="U6" s="6">
        <f t="shared" si="0"/>
        <v>1</v>
      </c>
      <c r="V6" s="6">
        <f t="shared" si="0"/>
        <v>1</v>
      </c>
      <c r="W6" s="6">
        <f t="shared" si="0"/>
        <v>9</v>
      </c>
      <c r="X6" s="6">
        <f t="shared" si="0"/>
        <v>1</v>
      </c>
      <c r="Y6" s="6">
        <f t="shared" si="0"/>
        <v>1</v>
      </c>
      <c r="Z6" s="6">
        <f t="shared" si="0"/>
        <v>8</v>
      </c>
      <c r="AA6" s="6">
        <f t="shared" si="0"/>
        <v>1</v>
      </c>
      <c r="AB6" s="6">
        <f t="shared" si="0"/>
        <v>1</v>
      </c>
      <c r="AC6" s="6">
        <f t="shared" si="0"/>
        <v>4</v>
      </c>
      <c r="AD6" s="6">
        <f t="shared" si="0"/>
        <v>1</v>
      </c>
      <c r="AE6" s="6">
        <f t="shared" si="0"/>
        <v>1</v>
      </c>
      <c r="FP6" s="24" t="s">
        <v>40</v>
      </c>
      <c r="FQ6" s="25">
        <f>H28</f>
        <v>69.230769230769226</v>
      </c>
    </row>
    <row r="7" spans="1:173" ht="19.5" thickBot="1" x14ac:dyDescent="0.35">
      <c r="A7" s="3">
        <v>4</v>
      </c>
      <c r="B7" s="22">
        <v>3</v>
      </c>
      <c r="C7" s="22">
        <v>1</v>
      </c>
      <c r="D7" s="22">
        <v>2</v>
      </c>
      <c r="E7" s="22">
        <v>5</v>
      </c>
      <c r="F7" s="22">
        <v>1</v>
      </c>
      <c r="G7" s="22">
        <v>2</v>
      </c>
      <c r="H7" s="22">
        <v>8</v>
      </c>
      <c r="I7" s="22">
        <v>1</v>
      </c>
      <c r="J7" s="22">
        <v>2</v>
      </c>
      <c r="K7" s="22">
        <v>12</v>
      </c>
      <c r="L7" s="22">
        <v>4</v>
      </c>
      <c r="M7" s="22">
        <v>2</v>
      </c>
      <c r="N7" s="22">
        <v>6</v>
      </c>
      <c r="O7" s="22">
        <v>1</v>
      </c>
      <c r="P7" s="22">
        <v>2</v>
      </c>
      <c r="Q7" s="6">
        <f t="shared" si="0"/>
        <v>3</v>
      </c>
      <c r="R7" s="6">
        <f t="shared" si="0"/>
        <v>1</v>
      </c>
      <c r="S7" s="6">
        <f t="shared" si="0"/>
        <v>2</v>
      </c>
      <c r="T7" s="6">
        <f t="shared" si="0"/>
        <v>5</v>
      </c>
      <c r="U7" s="6">
        <f t="shared" si="0"/>
        <v>1</v>
      </c>
      <c r="V7" s="6">
        <f t="shared" si="0"/>
        <v>2</v>
      </c>
      <c r="W7" s="6">
        <f t="shared" si="0"/>
        <v>8</v>
      </c>
      <c r="X7" s="6">
        <f t="shared" si="0"/>
        <v>1</v>
      </c>
      <c r="Y7" s="6">
        <f t="shared" si="0"/>
        <v>2</v>
      </c>
      <c r="Z7" s="6">
        <f t="shared" si="0"/>
        <v>12</v>
      </c>
      <c r="AA7" s="6">
        <f t="shared" si="0"/>
        <v>4</v>
      </c>
      <c r="AB7" s="6">
        <f t="shared" si="0"/>
        <v>2</v>
      </c>
      <c r="AC7" s="6">
        <f t="shared" si="0"/>
        <v>6</v>
      </c>
      <c r="AD7" s="6">
        <f t="shared" si="0"/>
        <v>1</v>
      </c>
      <c r="AE7" s="6">
        <f t="shared" si="0"/>
        <v>2</v>
      </c>
      <c r="AH7" s="23"/>
      <c r="AI7" s="23"/>
      <c r="FP7" s="24" t="s">
        <v>41</v>
      </c>
      <c r="FQ7" s="25">
        <f>K28</f>
        <v>56.25</v>
      </c>
    </row>
    <row r="8" spans="1:173" ht="19.5" thickBot="1" x14ac:dyDescent="0.35">
      <c r="A8" s="3">
        <v>5</v>
      </c>
      <c r="B8" s="22">
        <v>5</v>
      </c>
      <c r="C8" s="22">
        <v>1</v>
      </c>
      <c r="D8" s="22">
        <v>3</v>
      </c>
      <c r="E8" s="22">
        <v>6</v>
      </c>
      <c r="F8" s="22">
        <v>1</v>
      </c>
      <c r="G8" s="22">
        <v>3</v>
      </c>
      <c r="H8" s="22">
        <v>9</v>
      </c>
      <c r="I8" s="22"/>
      <c r="J8" s="22">
        <v>3</v>
      </c>
      <c r="K8" s="22">
        <v>12</v>
      </c>
      <c r="L8" s="22">
        <v>1</v>
      </c>
      <c r="M8" s="22">
        <v>3</v>
      </c>
      <c r="N8" s="22">
        <v>4</v>
      </c>
      <c r="O8" s="22">
        <v>1</v>
      </c>
      <c r="P8" s="22">
        <v>3</v>
      </c>
      <c r="Q8" s="6">
        <f t="shared" si="0"/>
        <v>5</v>
      </c>
      <c r="R8" s="6">
        <f t="shared" si="0"/>
        <v>1</v>
      </c>
      <c r="S8" s="6">
        <f t="shared" si="0"/>
        <v>3</v>
      </c>
      <c r="T8" s="6">
        <f t="shared" si="0"/>
        <v>6</v>
      </c>
      <c r="U8" s="6">
        <f t="shared" si="0"/>
        <v>1</v>
      </c>
      <c r="V8" s="6">
        <f t="shared" si="0"/>
        <v>3</v>
      </c>
      <c r="W8" s="6">
        <f t="shared" si="0"/>
        <v>9</v>
      </c>
      <c r="X8" s="6">
        <f t="shared" si="0"/>
        <v>0</v>
      </c>
      <c r="Y8" s="6">
        <f t="shared" si="0"/>
        <v>3</v>
      </c>
      <c r="Z8" s="6">
        <f t="shared" si="0"/>
        <v>12</v>
      </c>
      <c r="AA8" s="6">
        <f t="shared" si="0"/>
        <v>1</v>
      </c>
      <c r="AB8" s="6">
        <f t="shared" si="0"/>
        <v>3</v>
      </c>
      <c r="AC8" s="6">
        <f t="shared" si="0"/>
        <v>4</v>
      </c>
      <c r="AD8" s="6">
        <f t="shared" si="0"/>
        <v>1</v>
      </c>
      <c r="AE8" s="6">
        <f t="shared" si="0"/>
        <v>3</v>
      </c>
      <c r="FP8" s="24" t="s">
        <v>42</v>
      </c>
      <c r="FQ8" s="25">
        <f>N28</f>
        <v>58.82352941176471</v>
      </c>
    </row>
    <row r="9" spans="1:173" ht="16.5" thickBot="1" x14ac:dyDescent="0.3">
      <c r="A9" s="3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5</v>
      </c>
      <c r="O9" s="22">
        <v>2</v>
      </c>
      <c r="P9" s="22">
        <v>1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5</v>
      </c>
      <c r="AD9" s="6">
        <f t="shared" si="0"/>
        <v>2</v>
      </c>
      <c r="AE9" s="6">
        <f t="shared" si="0"/>
        <v>1</v>
      </c>
    </row>
    <row r="10" spans="1:173" ht="16.5" thickBot="1" x14ac:dyDescent="0.3">
      <c r="A10" s="3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0</v>
      </c>
      <c r="AE10" s="6">
        <f t="shared" si="0"/>
        <v>0</v>
      </c>
    </row>
    <row r="11" spans="1:173" ht="16.5" thickBot="1" x14ac:dyDescent="0.3">
      <c r="A11" s="3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6">
        <f t="shared" si="0"/>
        <v>0</v>
      </c>
      <c r="X11" s="6">
        <f t="shared" si="0"/>
        <v>0</v>
      </c>
      <c r="Y11" s="6">
        <f t="shared" si="0"/>
        <v>0</v>
      </c>
      <c r="Z11" s="6">
        <f t="shared" si="0"/>
        <v>0</v>
      </c>
      <c r="AA11" s="6">
        <f t="shared" si="0"/>
        <v>0</v>
      </c>
      <c r="AB11" s="6">
        <f t="shared" si="0"/>
        <v>0</v>
      </c>
      <c r="AC11" s="6">
        <f t="shared" si="0"/>
        <v>0</v>
      </c>
      <c r="AD11" s="6">
        <f t="shared" si="0"/>
        <v>0</v>
      </c>
      <c r="AE11" s="6">
        <f t="shared" si="0"/>
        <v>0</v>
      </c>
    </row>
    <row r="12" spans="1:173" ht="16.5" thickBot="1" x14ac:dyDescent="0.3">
      <c r="A12" s="3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f t="shared" si="0"/>
        <v>0</v>
      </c>
      <c r="AA12" s="6">
        <f t="shared" si="0"/>
        <v>0</v>
      </c>
      <c r="AB12" s="6">
        <f t="shared" si="0"/>
        <v>0</v>
      </c>
      <c r="AC12" s="6">
        <f t="shared" si="0"/>
        <v>0</v>
      </c>
      <c r="AD12" s="6">
        <f t="shared" si="0"/>
        <v>0</v>
      </c>
      <c r="AE12" s="6">
        <f t="shared" si="0"/>
        <v>0</v>
      </c>
    </row>
    <row r="13" spans="1:173" ht="16.5" thickBot="1" x14ac:dyDescent="0.3">
      <c r="A13" s="3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  <c r="U13" s="6">
        <f t="shared" si="0"/>
        <v>0</v>
      </c>
      <c r="V13" s="6">
        <f t="shared" si="0"/>
        <v>0</v>
      </c>
      <c r="W13" s="6">
        <f t="shared" si="0"/>
        <v>0</v>
      </c>
      <c r="X13" s="6">
        <f t="shared" si="0"/>
        <v>0</v>
      </c>
      <c r="Y13" s="6">
        <f t="shared" si="0"/>
        <v>0</v>
      </c>
      <c r="Z13" s="6">
        <f t="shared" si="0"/>
        <v>0</v>
      </c>
      <c r="AA13" s="6">
        <f t="shared" si="0"/>
        <v>0</v>
      </c>
      <c r="AB13" s="6">
        <f t="shared" si="0"/>
        <v>0</v>
      </c>
      <c r="AC13" s="6">
        <f t="shared" si="0"/>
        <v>0</v>
      </c>
      <c r="AD13" s="6">
        <f t="shared" si="0"/>
        <v>0</v>
      </c>
      <c r="AE13" s="6">
        <f t="shared" si="0"/>
        <v>0</v>
      </c>
    </row>
    <row r="14" spans="1:173" ht="16.5" thickBot="1" x14ac:dyDescent="0.3">
      <c r="A14" s="3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</row>
    <row r="15" spans="1:173" ht="16.5" thickBot="1" x14ac:dyDescent="0.3">
      <c r="A15" s="3">
        <v>12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  <c r="U15" s="6">
        <f t="shared" si="0"/>
        <v>0</v>
      </c>
      <c r="V15" s="6">
        <f t="shared" si="0"/>
        <v>0</v>
      </c>
      <c r="W15" s="6">
        <f t="shared" si="0"/>
        <v>0</v>
      </c>
      <c r="X15" s="6">
        <f t="shared" si="0"/>
        <v>0</v>
      </c>
      <c r="Y15" s="6">
        <f t="shared" si="0"/>
        <v>0</v>
      </c>
      <c r="Z15" s="6">
        <f t="shared" si="0"/>
        <v>0</v>
      </c>
      <c r="AA15" s="6">
        <f t="shared" si="0"/>
        <v>0</v>
      </c>
      <c r="AB15" s="6">
        <f t="shared" si="0"/>
        <v>0</v>
      </c>
      <c r="AC15" s="6">
        <f t="shared" si="0"/>
        <v>0</v>
      </c>
      <c r="AD15" s="6">
        <f t="shared" si="0"/>
        <v>0</v>
      </c>
      <c r="AE15" s="6">
        <f t="shared" si="0"/>
        <v>0</v>
      </c>
    </row>
    <row r="16" spans="1:173" ht="16.5" thickBot="1" x14ac:dyDescent="0.3">
      <c r="A16" s="3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 t="shared" si="0"/>
        <v>0</v>
      </c>
      <c r="Z16" s="6">
        <f t="shared" si="0"/>
        <v>0</v>
      </c>
      <c r="AA16" s="6">
        <f t="shared" si="0"/>
        <v>0</v>
      </c>
      <c r="AB16" s="6">
        <f t="shared" si="0"/>
        <v>0</v>
      </c>
      <c r="AC16" s="6">
        <f t="shared" si="0"/>
        <v>0</v>
      </c>
      <c r="AD16" s="6">
        <f t="shared" si="0"/>
        <v>0</v>
      </c>
      <c r="AE16" s="6">
        <f t="shared" si="0"/>
        <v>0</v>
      </c>
    </row>
    <row r="17" spans="1:31" ht="16.5" thickBot="1" x14ac:dyDescent="0.3">
      <c r="A17" s="3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  <c r="U17" s="6">
        <f t="shared" si="0"/>
        <v>0</v>
      </c>
      <c r="V17" s="6">
        <f t="shared" si="0"/>
        <v>0</v>
      </c>
      <c r="W17" s="6">
        <f t="shared" si="0"/>
        <v>0</v>
      </c>
      <c r="X17" s="6">
        <f t="shared" si="0"/>
        <v>0</v>
      </c>
      <c r="Y17" s="6">
        <f t="shared" si="0"/>
        <v>0</v>
      </c>
      <c r="Z17" s="6">
        <f t="shared" si="0"/>
        <v>0</v>
      </c>
      <c r="AA17" s="6">
        <f t="shared" si="0"/>
        <v>0</v>
      </c>
      <c r="AB17" s="6">
        <f t="shared" si="0"/>
        <v>0</v>
      </c>
      <c r="AC17" s="6">
        <f t="shared" si="0"/>
        <v>0</v>
      </c>
      <c r="AD17" s="6">
        <f t="shared" si="0"/>
        <v>0</v>
      </c>
      <c r="AE17" s="6">
        <f t="shared" si="0"/>
        <v>0</v>
      </c>
    </row>
    <row r="18" spans="1:31" ht="16.5" thickBot="1" x14ac:dyDescent="0.3">
      <c r="A18" s="3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  <c r="V18" s="6">
        <f t="shared" si="0"/>
        <v>0</v>
      </c>
      <c r="W18" s="6">
        <f t="shared" si="0"/>
        <v>0</v>
      </c>
      <c r="X18" s="6">
        <f t="shared" si="0"/>
        <v>0</v>
      </c>
      <c r="Y18" s="6">
        <f t="shared" si="0"/>
        <v>0</v>
      </c>
      <c r="Z18" s="6">
        <f t="shared" si="0"/>
        <v>0</v>
      </c>
      <c r="AA18" s="6">
        <f t="shared" si="0"/>
        <v>0</v>
      </c>
      <c r="AB18" s="6">
        <f t="shared" si="0"/>
        <v>0</v>
      </c>
      <c r="AC18" s="6">
        <f t="shared" si="0"/>
        <v>0</v>
      </c>
      <c r="AD18" s="6">
        <f t="shared" si="0"/>
        <v>0</v>
      </c>
      <c r="AE18" s="6">
        <f t="shared" si="0"/>
        <v>0</v>
      </c>
    </row>
    <row r="19" spans="1:31" ht="16.5" thickBot="1" x14ac:dyDescent="0.3">
      <c r="A19" s="3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 t="shared" si="0"/>
        <v>0</v>
      </c>
      <c r="V19" s="6">
        <f t="shared" si="0"/>
        <v>0</v>
      </c>
      <c r="W19" s="6">
        <f t="shared" si="0"/>
        <v>0</v>
      </c>
      <c r="X19" s="6">
        <f t="shared" si="0"/>
        <v>0</v>
      </c>
      <c r="Y19" s="6">
        <f t="shared" si="0"/>
        <v>0</v>
      </c>
      <c r="Z19" s="6">
        <f t="shared" si="0"/>
        <v>0</v>
      </c>
      <c r="AA19" s="6">
        <f t="shared" si="0"/>
        <v>0</v>
      </c>
      <c r="AB19" s="6">
        <f t="shared" si="0"/>
        <v>0</v>
      </c>
      <c r="AC19" s="6">
        <f t="shared" si="0"/>
        <v>0</v>
      </c>
      <c r="AD19" s="6">
        <f t="shared" si="0"/>
        <v>0</v>
      </c>
      <c r="AE19" s="6">
        <f t="shared" si="0"/>
        <v>0</v>
      </c>
    </row>
    <row r="20" spans="1:31" ht="16.5" thickBot="1" x14ac:dyDescent="0.3">
      <c r="A20" s="3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">
        <f t="shared" ref="Q20:AE23" si="1">IF(B20,B20,0)</f>
        <v>0</v>
      </c>
      <c r="R20" s="6">
        <f t="shared" si="1"/>
        <v>0</v>
      </c>
      <c r="S20" s="6">
        <f t="shared" si="1"/>
        <v>0</v>
      </c>
      <c r="T20" s="6">
        <f t="shared" si="1"/>
        <v>0</v>
      </c>
      <c r="U20" s="6">
        <f t="shared" si="1"/>
        <v>0</v>
      </c>
      <c r="V20" s="6">
        <f t="shared" si="1"/>
        <v>0</v>
      </c>
      <c r="W20" s="6">
        <f t="shared" si="1"/>
        <v>0</v>
      </c>
      <c r="X20" s="6">
        <f t="shared" si="1"/>
        <v>0</v>
      </c>
      <c r="Y20" s="6">
        <f t="shared" si="1"/>
        <v>0</v>
      </c>
      <c r="Z20" s="6">
        <f t="shared" si="1"/>
        <v>0</v>
      </c>
      <c r="AA20" s="6">
        <f t="shared" si="1"/>
        <v>0</v>
      </c>
      <c r="AB20" s="6">
        <f t="shared" si="1"/>
        <v>0</v>
      </c>
      <c r="AC20" s="6">
        <f t="shared" si="1"/>
        <v>0</v>
      </c>
      <c r="AD20" s="6">
        <f t="shared" si="1"/>
        <v>0</v>
      </c>
      <c r="AE20" s="6">
        <f t="shared" si="1"/>
        <v>0</v>
      </c>
    </row>
    <row r="21" spans="1:31" ht="16.5" thickBot="1" x14ac:dyDescent="0.3">
      <c r="A21" s="3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>
        <f t="shared" si="1"/>
        <v>0</v>
      </c>
      <c r="R21" s="6">
        <f t="shared" si="1"/>
        <v>0</v>
      </c>
      <c r="S21" s="6">
        <f t="shared" si="1"/>
        <v>0</v>
      </c>
      <c r="T21" s="6">
        <f t="shared" si="1"/>
        <v>0</v>
      </c>
      <c r="U21" s="6">
        <f t="shared" si="1"/>
        <v>0</v>
      </c>
      <c r="V21" s="6">
        <f t="shared" si="1"/>
        <v>0</v>
      </c>
      <c r="W21" s="6">
        <f t="shared" si="1"/>
        <v>0</v>
      </c>
      <c r="X21" s="6">
        <f t="shared" si="1"/>
        <v>0</v>
      </c>
      <c r="Y21" s="6">
        <f t="shared" si="1"/>
        <v>0</v>
      </c>
      <c r="Z21" s="6">
        <f t="shared" si="1"/>
        <v>0</v>
      </c>
      <c r="AA21" s="6">
        <f t="shared" si="1"/>
        <v>0</v>
      </c>
      <c r="AB21" s="6">
        <f t="shared" si="1"/>
        <v>0</v>
      </c>
      <c r="AC21" s="6">
        <f t="shared" si="1"/>
        <v>0</v>
      </c>
      <c r="AD21" s="6">
        <f t="shared" si="1"/>
        <v>0</v>
      </c>
      <c r="AE21" s="6">
        <f t="shared" si="1"/>
        <v>0</v>
      </c>
    </row>
    <row r="22" spans="1:31" ht="16.5" thickBot="1" x14ac:dyDescent="0.3">
      <c r="A22" s="3">
        <v>19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</row>
    <row r="23" spans="1:31" ht="16.5" thickBot="1" x14ac:dyDescent="0.3">
      <c r="A23" s="3">
        <v>20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6">
        <f t="shared" si="1"/>
        <v>0</v>
      </c>
      <c r="R23" s="6">
        <f t="shared" si="1"/>
        <v>0</v>
      </c>
      <c r="S23" s="6">
        <f t="shared" si="1"/>
        <v>0</v>
      </c>
      <c r="T23" s="6">
        <f t="shared" si="1"/>
        <v>0</v>
      </c>
      <c r="U23" s="6">
        <f t="shared" si="1"/>
        <v>0</v>
      </c>
      <c r="V23" s="6">
        <f t="shared" si="1"/>
        <v>0</v>
      </c>
      <c r="W23" s="6">
        <f t="shared" si="1"/>
        <v>0</v>
      </c>
      <c r="X23" s="6">
        <f t="shared" si="1"/>
        <v>0</v>
      </c>
      <c r="Y23" s="6">
        <f t="shared" si="1"/>
        <v>0</v>
      </c>
      <c r="Z23" s="6">
        <f t="shared" si="1"/>
        <v>0</v>
      </c>
      <c r="AA23" s="6">
        <f t="shared" si="1"/>
        <v>0</v>
      </c>
      <c r="AB23" s="6">
        <f t="shared" si="1"/>
        <v>0</v>
      </c>
      <c r="AC23" s="6">
        <f t="shared" si="1"/>
        <v>0</v>
      </c>
      <c r="AD23" s="6">
        <f t="shared" si="1"/>
        <v>0</v>
      </c>
      <c r="AE23" s="6">
        <f t="shared" si="1"/>
        <v>0</v>
      </c>
    </row>
    <row r="24" spans="1:31" ht="16.5" thickBot="1" x14ac:dyDescent="0.3">
      <c r="A24" s="3" t="s">
        <v>17</v>
      </c>
      <c r="B24" s="6">
        <f>IF(Q24&gt;0,Q24,"  ")</f>
        <v>24</v>
      </c>
      <c r="C24" s="6">
        <f t="shared" ref="C24:M24" si="2">IF(R24&gt;0,R24,"  ")</f>
        <v>5</v>
      </c>
      <c r="D24" s="6">
        <f t="shared" si="2"/>
        <v>9</v>
      </c>
      <c r="E24" s="6">
        <f t="shared" si="2"/>
        <v>50</v>
      </c>
      <c r="F24" s="6">
        <f t="shared" si="2"/>
        <v>5</v>
      </c>
      <c r="G24" s="6">
        <f t="shared" si="2"/>
        <v>9</v>
      </c>
      <c r="H24" s="6">
        <f t="shared" si="2"/>
        <v>46</v>
      </c>
      <c r="I24" s="6">
        <f t="shared" si="2"/>
        <v>4</v>
      </c>
      <c r="J24" s="6">
        <f t="shared" si="2"/>
        <v>9</v>
      </c>
      <c r="K24" s="6">
        <f t="shared" si="2"/>
        <v>62</v>
      </c>
      <c r="L24" s="6">
        <f t="shared" si="2"/>
        <v>7</v>
      </c>
      <c r="M24" s="6">
        <f t="shared" si="2"/>
        <v>9</v>
      </c>
      <c r="N24" s="18">
        <f t="shared" ref="N24:P24" si="3">IF(AC24=0," ",AC24)</f>
        <v>28</v>
      </c>
      <c r="O24" s="18">
        <f t="shared" si="3"/>
        <v>7</v>
      </c>
      <c r="P24" s="18">
        <f t="shared" si="3"/>
        <v>10</v>
      </c>
      <c r="Q24" s="6">
        <f>Q4+Q5+Q6+Q7+Q8+Q9+Q10+Q11+Q12+Q13+Q14+Q15+Q16+Q17+Q18+Q19+Q20+Q21+Q22+Q23</f>
        <v>24</v>
      </c>
      <c r="R24" s="6">
        <f t="shared" ref="R24:AE24" si="4">R4+R5+R6+R7+R8+R9+R10+R11+R12+R13+R14+R15+R16+R17+R18+R19+R20+R21+R22+R23</f>
        <v>5</v>
      </c>
      <c r="S24" s="6">
        <f t="shared" si="4"/>
        <v>9</v>
      </c>
      <c r="T24" s="6">
        <f t="shared" si="4"/>
        <v>50</v>
      </c>
      <c r="U24" s="6">
        <f t="shared" si="4"/>
        <v>5</v>
      </c>
      <c r="V24" s="6">
        <f t="shared" si="4"/>
        <v>9</v>
      </c>
      <c r="W24" s="6">
        <f t="shared" si="4"/>
        <v>46</v>
      </c>
      <c r="X24" s="6">
        <f t="shared" si="4"/>
        <v>4</v>
      </c>
      <c r="Y24" s="6">
        <f t="shared" si="4"/>
        <v>9</v>
      </c>
      <c r="Z24" s="6">
        <f t="shared" si="4"/>
        <v>62</v>
      </c>
      <c r="AA24" s="6">
        <f t="shared" si="4"/>
        <v>7</v>
      </c>
      <c r="AB24" s="6">
        <f t="shared" si="4"/>
        <v>9</v>
      </c>
      <c r="AC24" s="6">
        <f t="shared" si="4"/>
        <v>28</v>
      </c>
      <c r="AD24" s="6">
        <f t="shared" si="4"/>
        <v>7</v>
      </c>
      <c r="AE24" s="6">
        <f t="shared" si="4"/>
        <v>10</v>
      </c>
    </row>
    <row r="25" spans="1:31" ht="16.5" customHeight="1" x14ac:dyDescent="0.25">
      <c r="A25" s="72" t="s">
        <v>31</v>
      </c>
      <c r="B25" s="43" t="s">
        <v>46</v>
      </c>
      <c r="C25" s="44"/>
      <c r="D25" s="8">
        <f>D24</f>
        <v>9</v>
      </c>
      <c r="E25" s="43" t="s">
        <v>46</v>
      </c>
      <c r="F25" s="44"/>
      <c r="G25" s="8">
        <f>G24</f>
        <v>9</v>
      </c>
      <c r="H25" s="43" t="s">
        <v>46</v>
      </c>
      <c r="I25" s="44"/>
      <c r="J25" s="8">
        <f>J24</f>
        <v>9</v>
      </c>
      <c r="K25" s="43" t="s">
        <v>46</v>
      </c>
      <c r="L25" s="44"/>
      <c r="M25" s="8">
        <f>M24</f>
        <v>9</v>
      </c>
      <c r="N25" s="43" t="s">
        <v>46</v>
      </c>
      <c r="O25" s="44"/>
      <c r="P25" s="8">
        <f>P24</f>
        <v>10</v>
      </c>
      <c r="Q25" s="43" t="s">
        <v>7</v>
      </c>
      <c r="R25" s="44"/>
      <c r="S25" s="8">
        <f>R4+R5+R6+R7+R8+R9+R10+R11+R12+R13+R14+R15+R16+R17+R18+R19+R20+R21+R22+R23+S4+S5+S6+S7+S8+S9+S10+S11+S12+S13+S14+S15+S16+S17+S18+S19+S20+S21+S22+S23</f>
        <v>14</v>
      </c>
      <c r="T25" s="43" t="s">
        <v>7</v>
      </c>
      <c r="U25" s="44"/>
      <c r="V25" s="8">
        <f>U4+U5+U6+U7+U8+U9+U10+U11+U12+U13+U14+U15+U16+U17+U18+U19+U20+U21+U22+U23+V4+V5+V6+V7+V8+V9+V10+V11+V12+V13+V14+V15+V16+V17+V18+V19+V20+V21+V22+V23</f>
        <v>14</v>
      </c>
      <c r="W25" s="43" t="s">
        <v>7</v>
      </c>
      <c r="X25" s="44"/>
      <c r="Y25" s="8">
        <f>X4+X5+X6+X7+X8+X9+X10+X11+X12+X13+X14+X15+X16+X17+X18+X19+X20+X21+X22+X23+Y4+Y5+Y6+Y7+Y8+Y9+Y10+Y11+Y12+Y13+Y14+Y15+Y16+Y17+Y18+Y19+Y20+Y21+Y22+Y23</f>
        <v>13</v>
      </c>
      <c r="Z25" s="43" t="s">
        <v>7</v>
      </c>
      <c r="AA25" s="44"/>
      <c r="AB25" s="8">
        <f>AA4+AA5+AA6+AA7+AA8+AA9+AA10+AA11+AA12+AA13+AA14+AA15+AA16+AA17+AA18+AA19+AA20+AA21+AA22+AA23+AB4+AB5+AB6+AB7+AB8+AB9+AB10+AB11+AB12+AB13+AB14+AB15+AB16+AB17+AB18+AB19+AB20+AB21+AB22+AB23</f>
        <v>16</v>
      </c>
      <c r="AC25" s="36" t="s">
        <v>7</v>
      </c>
      <c r="AD25" s="37"/>
      <c r="AE25" s="8">
        <f>AD4+AD5+AD6+AD7+AD8+AD9+AD10+AD11+AD12+AD13+AD14+AD15+AD16+AD17+AD18+AD19+AD20+AD21+AD22+AD23+AE4+AE5+AE6+AE7+AE8+AE9+AE10+AE11+AE12+AE13+AE14+AE15+AE16+AE17+AE18+AE19+AE20+AE21+AE22+AE23</f>
        <v>17</v>
      </c>
    </row>
    <row r="26" spans="1:31" ht="15.75" x14ac:dyDescent="0.25">
      <c r="A26" s="73"/>
      <c r="B26" s="41"/>
      <c r="C26" s="41"/>
      <c r="D26" s="42"/>
      <c r="E26" s="41"/>
      <c r="F26" s="41"/>
      <c r="G26" s="42"/>
      <c r="H26" s="41"/>
      <c r="I26" s="41"/>
      <c r="J26" s="42"/>
      <c r="K26" s="41"/>
      <c r="L26" s="41"/>
      <c r="M26" s="42"/>
      <c r="N26" s="41"/>
      <c r="O26" s="41"/>
      <c r="P26" s="42"/>
      <c r="Q26" s="41"/>
      <c r="R26" s="41"/>
      <c r="S26" s="42"/>
      <c r="T26" s="41"/>
      <c r="U26" s="41"/>
      <c r="V26" s="42"/>
      <c r="W26" s="41"/>
      <c r="X26" s="41"/>
      <c r="Y26" s="42"/>
      <c r="Z26" s="41"/>
      <c r="AA26" s="41"/>
      <c r="AB26" s="42"/>
      <c r="AC26" s="41"/>
      <c r="AD26" s="41"/>
      <c r="AE26" s="42"/>
    </row>
    <row r="27" spans="1:31" ht="16.5" customHeight="1" x14ac:dyDescent="0.25">
      <c r="A27" s="74"/>
      <c r="B27" s="38" t="s">
        <v>47</v>
      </c>
      <c r="C27" s="39"/>
      <c r="D27" s="8">
        <f>C24+D24</f>
        <v>14</v>
      </c>
      <c r="E27" s="38" t="s">
        <v>47</v>
      </c>
      <c r="F27" s="39"/>
      <c r="G27" s="8">
        <f>F24+G24</f>
        <v>14</v>
      </c>
      <c r="H27" s="38" t="s">
        <v>47</v>
      </c>
      <c r="I27" s="39"/>
      <c r="J27" s="8">
        <f>I24+J24</f>
        <v>13</v>
      </c>
      <c r="K27" s="38" t="s">
        <v>47</v>
      </c>
      <c r="L27" s="39"/>
      <c r="M27" s="8">
        <f>L24+M24</f>
        <v>16</v>
      </c>
      <c r="N27" s="38" t="s">
        <v>47</v>
      </c>
      <c r="O27" s="39"/>
      <c r="P27" s="8">
        <f>O24+P24</f>
        <v>17</v>
      </c>
      <c r="Q27" s="38" t="s">
        <v>14</v>
      </c>
      <c r="R27" s="39"/>
      <c r="S27" s="8">
        <f>Q4+Q5+Q6+Q7+Q8+Q9+Q10+Q11+Q12+Q13+Q14+Q15+Q16+Q17+Q18+Q19+Q20+Q21+Q22+Q23</f>
        <v>24</v>
      </c>
      <c r="T27" s="38" t="s">
        <v>14</v>
      </c>
      <c r="U27" s="39"/>
      <c r="V27" s="8">
        <f>T4+T5+T6+T7+T8+T9+T10+T11+T12+T13+T14+T15+T16+T17+T18+T19+T20+T21+T22+T23</f>
        <v>50</v>
      </c>
      <c r="W27" s="38" t="s">
        <v>14</v>
      </c>
      <c r="X27" s="39"/>
      <c r="Y27" s="8">
        <f>W4+W5+W6+W7+W8+W9+W10+W11+W12+W13+W14+W15+W16+W17+W18+W19+W20+W21+W22+W23</f>
        <v>46</v>
      </c>
      <c r="Z27" s="38" t="s">
        <v>14</v>
      </c>
      <c r="AA27" s="39"/>
      <c r="AB27" s="8">
        <f>Z4+Z5+Z6+Z7+Z8+Z9+Z10+Z11+Z12+Z13+Z14+Z15+Z16+Z17+Z18+Z19+Z20+Z21+Z22+Z23</f>
        <v>62</v>
      </c>
      <c r="AC27" s="38" t="s">
        <v>14</v>
      </c>
      <c r="AD27" s="39"/>
      <c r="AE27" s="8">
        <f>AC4+AC5+AC6+AC7+AC8+AC9+AC10+AC11+AC12+AC13+AC14+AC15+AC16+AC17+AC18+AC19+AC20+AC21+AC22+AC23</f>
        <v>28</v>
      </c>
    </row>
    <row r="28" spans="1:31" ht="31.5" x14ac:dyDescent="0.25">
      <c r="A28" s="2" t="s">
        <v>48</v>
      </c>
      <c r="B28" s="64">
        <f>D25/D27*100</f>
        <v>64.285714285714292</v>
      </c>
      <c r="C28" s="64"/>
      <c r="D28" s="64"/>
      <c r="E28" s="64">
        <f>G25/G27*100</f>
        <v>64.285714285714292</v>
      </c>
      <c r="F28" s="64"/>
      <c r="G28" s="64"/>
      <c r="H28" s="64">
        <f>J25/J27*100</f>
        <v>69.230769230769226</v>
      </c>
      <c r="I28" s="64"/>
      <c r="J28" s="64"/>
      <c r="K28" s="64">
        <f>M25/M27*100</f>
        <v>56.25</v>
      </c>
      <c r="L28" s="64"/>
      <c r="M28" s="64"/>
      <c r="N28" s="64">
        <f>P25/P27*100</f>
        <v>58.82352941176471</v>
      </c>
      <c r="O28" s="64"/>
      <c r="P28" s="64"/>
      <c r="Q28" s="35">
        <f>S25/S27*100</f>
        <v>58.333333333333336</v>
      </c>
      <c r="R28" s="35"/>
      <c r="S28" s="35"/>
      <c r="T28" s="35">
        <f>V25/V27*100</f>
        <v>28.000000000000004</v>
      </c>
      <c r="U28" s="35"/>
      <c r="V28" s="35"/>
      <c r="W28" s="35">
        <f>Y25/Y27*100</f>
        <v>28.260869565217391</v>
      </c>
      <c r="X28" s="35"/>
      <c r="Y28" s="35"/>
      <c r="Z28" s="35">
        <f>AB25/AB27*100</f>
        <v>25.806451612903224</v>
      </c>
      <c r="AA28" s="35"/>
      <c r="AB28" s="35"/>
      <c r="AC28" s="35">
        <f>AE25/AE27*100</f>
        <v>60.714285714285708</v>
      </c>
      <c r="AD28" s="35"/>
      <c r="AE28" s="35"/>
    </row>
  </sheetData>
  <sheetProtection algorithmName="SHA-512" hashValue="683bkjFN9EweJV5cR1urYic0FgKPPQYzb+fenVgmCH3fIa8m0OBEABjItMNTKL0e4xC1a//vuvWviYkX4VYcBg==" saltValue="THNlTFzmZXU3ZCWH8XbUOQ==" spinCount="100000" sheet="1" scenarios="1"/>
  <mergeCells count="77">
    <mergeCell ref="A2:A3"/>
    <mergeCell ref="N1:P1"/>
    <mergeCell ref="B2:B3"/>
    <mergeCell ref="C2:C3"/>
    <mergeCell ref="D2:D3"/>
    <mergeCell ref="E2:E3"/>
    <mergeCell ref="F2:F3"/>
    <mergeCell ref="L2:L3"/>
    <mergeCell ref="B1:D1"/>
    <mergeCell ref="E1:G1"/>
    <mergeCell ref="H1:J1"/>
    <mergeCell ref="K1:M1"/>
    <mergeCell ref="G2:G3"/>
    <mergeCell ref="H2:H3"/>
    <mergeCell ref="I2:I3"/>
    <mergeCell ref="J2:J3"/>
    <mergeCell ref="K2:K3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E2:AE3"/>
    <mergeCell ref="A25:A27"/>
    <mergeCell ref="B25:C25"/>
    <mergeCell ref="E25:F25"/>
    <mergeCell ref="H25:I25"/>
    <mergeCell ref="K25:L25"/>
    <mergeCell ref="N25:O25"/>
    <mergeCell ref="Q25:R25"/>
    <mergeCell ref="T25:U25"/>
    <mergeCell ref="W25:X25"/>
    <mergeCell ref="Y2:Y3"/>
    <mergeCell ref="Z2:Z3"/>
    <mergeCell ref="AA2:AA3"/>
    <mergeCell ref="AB2:AB3"/>
    <mergeCell ref="AC2:AC3"/>
    <mergeCell ref="AD2:AD3"/>
    <mergeCell ref="Z25:AA25"/>
    <mergeCell ref="AC25:AD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B27:C27"/>
    <mergeCell ref="E27:F27"/>
    <mergeCell ref="H27:I27"/>
    <mergeCell ref="K27:L27"/>
    <mergeCell ref="N27:O27"/>
    <mergeCell ref="Q27:R27"/>
    <mergeCell ref="T27:U27"/>
    <mergeCell ref="W27:X27"/>
    <mergeCell ref="Z28:AB28"/>
    <mergeCell ref="AC28:AE28"/>
    <mergeCell ref="Z27:AA27"/>
    <mergeCell ref="AC27:AD27"/>
    <mergeCell ref="Q28:S28"/>
    <mergeCell ref="T28:V28"/>
    <mergeCell ref="W28:Y28"/>
    <mergeCell ref="B28:D28"/>
    <mergeCell ref="E28:G28"/>
    <mergeCell ref="H28:J28"/>
    <mergeCell ref="K28:M28"/>
    <mergeCell ref="N28:P28"/>
  </mergeCells>
  <dataValidations count="4">
    <dataValidation type="whole" operator="lessThanOrEqual" allowBlank="1" showInputMessage="1" showErrorMessage="1" error="(YOK+eldiven) &gt; Fırsat OLAMAZ" sqref="D4:D23 M4:M23 G4:G23 J4:J23 P4:P23" xr:uid="{53536C4B-9C40-4A66-87B7-D035F5544E4C}">
      <formula1>B4-C4</formula1>
    </dataValidation>
    <dataValidation type="whole" operator="greaterThanOrEqual" allowBlank="1" showInputMessage="1" showErrorMessage="1" error="Fırsat&lt; (YOK+eldiven) OLAMAZ" sqref="E4:E23 B4:B23 H4:H23 K4:K23 N4:N23" xr:uid="{CF6BDE3F-EE5D-47BC-9C92-36EF6543A140}">
      <formula1>C4+D4</formula1>
    </dataValidation>
    <dataValidation type="whole" allowBlank="1" showInputMessage="1" showErrorMessage="1" sqref="B24:M24" xr:uid="{658833DA-BC60-43CD-ADD2-AB78F94E8E72}">
      <formula1>1</formula1>
      <formula2>200</formula2>
    </dataValidation>
    <dataValidation type="whole" allowBlank="1" showInputMessage="1" showErrorMessage="1" error="(YOK+eldiven) &gt; Fırsat OLAMAZ" sqref="C4:C23 L4:L23 F4:F23 I4:I23 O4:O23" xr:uid="{9DFD6ABE-8AC7-497F-95CB-B3399FD48D33}">
      <formula1>0</formula1>
      <formula2>B4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UYUM ORANI</vt:lpstr>
      <vt:lpstr>ENDİKASYONA GÖRE UYUM ORANI</vt:lpstr>
      <vt:lpstr>ELDİVEN KULLANIMI - 1</vt:lpstr>
      <vt:lpstr>ELDİVEN KULLANIMI - 2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xxx</cp:lastModifiedBy>
  <dcterms:created xsi:type="dcterms:W3CDTF">2023-05-19T10:29:12Z</dcterms:created>
  <dcterms:modified xsi:type="dcterms:W3CDTF">2023-05-23T22:01:02Z</dcterms:modified>
</cp:coreProperties>
</file>